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cal_miethi\INetCache\Content.Outlook\3DMYFO08\"/>
    </mc:Choice>
  </mc:AlternateContent>
  <xr:revisionPtr revIDLastSave="0" documentId="13_ncr:1_{FD20E11C-0F51-4F21-83CD-D7C2ACF98656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Anlage 1" sheetId="1" r:id="rId1"/>
    <sheet name="Anlage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2" l="1"/>
  <c r="C60" i="2"/>
  <c r="F60" i="2"/>
  <c r="D60" i="2"/>
  <c r="J147" i="1" l="1"/>
  <c r="L147" i="1" s="1"/>
  <c r="J144" i="1"/>
  <c r="K144" i="1" s="1"/>
  <c r="J142" i="1"/>
  <c r="K142" i="1" s="1"/>
  <c r="J148" i="1"/>
  <c r="L148" i="1" s="1"/>
  <c r="J146" i="1"/>
  <c r="L146" i="1" s="1"/>
  <c r="J139" i="1"/>
  <c r="J145" i="1"/>
  <c r="M145" i="1" s="1"/>
  <c r="J143" i="1"/>
  <c r="L143" i="1" s="1"/>
  <c r="J140" i="1"/>
  <c r="M140" i="1" s="1"/>
  <c r="J116" i="1"/>
  <c r="K116" i="1" s="1"/>
  <c r="J115" i="1"/>
  <c r="M115" i="1" s="1"/>
  <c r="J118" i="1"/>
  <c r="K118" i="1" s="1"/>
  <c r="J117" i="1"/>
  <c r="L117" i="1" s="1"/>
  <c r="L119" i="1" s="1"/>
  <c r="J114" i="1"/>
  <c r="J91" i="1"/>
  <c r="K91" i="1" s="1"/>
  <c r="J90" i="1"/>
  <c r="M90" i="1" s="1"/>
  <c r="M92" i="1" s="1"/>
  <c r="J89" i="1"/>
  <c r="J68" i="1"/>
  <c r="M68" i="1" s="1"/>
  <c r="J67" i="1"/>
  <c r="L67" i="1" s="1"/>
  <c r="J66" i="1"/>
  <c r="K66" i="1" s="1"/>
  <c r="J65" i="1"/>
  <c r="M65" i="1" s="1"/>
  <c r="J43" i="1"/>
  <c r="K43" i="1" s="1"/>
  <c r="J42" i="1"/>
  <c r="M42" i="1" s="1"/>
  <c r="J41" i="1"/>
  <c r="J69" i="1"/>
  <c r="L69" i="1" s="1"/>
  <c r="J64" i="1"/>
  <c r="J45" i="1"/>
  <c r="L45" i="1" s="1"/>
  <c r="J44" i="1"/>
  <c r="L44" i="1" s="1"/>
  <c r="J21" i="1"/>
  <c r="J20" i="1"/>
  <c r="J19" i="1"/>
  <c r="J18" i="1"/>
  <c r="J17" i="1"/>
  <c r="L70" i="1" l="1"/>
  <c r="K64" i="1"/>
  <c r="K70" i="1" s="1"/>
  <c r="J70" i="1"/>
  <c r="M70" i="1"/>
  <c r="M149" i="1"/>
  <c r="L149" i="1"/>
  <c r="J149" i="1"/>
  <c r="K139" i="1"/>
  <c r="K149" i="1" s="1"/>
  <c r="M119" i="1"/>
  <c r="J119" i="1"/>
  <c r="K114" i="1"/>
  <c r="K119" i="1" s="1"/>
  <c r="J92" i="1"/>
  <c r="K89" i="1"/>
  <c r="K92" i="1" s="1"/>
  <c r="L46" i="1"/>
  <c r="M46" i="1"/>
  <c r="J46" i="1"/>
  <c r="K41" i="1"/>
  <c r="K46" i="1" s="1"/>
  <c r="L20" i="1"/>
  <c r="L21" i="1" l="1"/>
  <c r="L22" i="1" s="1"/>
  <c r="K18" i="1"/>
  <c r="K17" i="1" l="1"/>
  <c r="K22" i="1" s="1"/>
  <c r="M19" i="1"/>
  <c r="M22" i="1" s="1"/>
  <c r="J22" i="1" l="1"/>
</calcChain>
</file>

<file path=xl/sharedStrings.xml><?xml version="1.0" encoding="utf-8"?>
<sst xmlns="http://schemas.openxmlformats.org/spreadsheetml/2006/main" count="352" uniqueCount="84">
  <si>
    <t>zu erstellen durch:</t>
  </si>
  <si>
    <t>Altersbereich</t>
  </si>
  <si>
    <t>Krippe</t>
  </si>
  <si>
    <t>monatlich</t>
  </si>
  <si>
    <t>Maria</t>
  </si>
  <si>
    <t>X</t>
  </si>
  <si>
    <t>Gabriela</t>
  </si>
  <si>
    <t>(Zutreffendes bitte ankreuzen)</t>
  </si>
  <si>
    <t>lt. Betreu-ungszeitraum</t>
  </si>
  <si>
    <t>Kinder-garten</t>
  </si>
  <si>
    <t xml:space="preserve">Geburts-datum </t>
  </si>
  <si>
    <t>Tom</t>
  </si>
  <si>
    <t>Paul</t>
  </si>
  <si>
    <t>01-12</t>
  </si>
  <si>
    <t>Erika</t>
  </si>
  <si>
    <t>Hort</t>
  </si>
  <si>
    <r>
      <t>(Ablage in der Gemeinde oder Verbandsgemeinde)</t>
    </r>
    <r>
      <rPr>
        <sz val="8"/>
        <color rgb="FFFF0000"/>
        <rFont val="Times New Roman"/>
        <family val="1"/>
      </rPr>
      <t> </t>
    </r>
  </si>
  <si>
    <t>Eltern</t>
  </si>
  <si>
    <t xml:space="preserve">Vorname bzw. Aktenzeichen des Kindes   </t>
  </si>
  <si>
    <t xml:space="preserve">Kostenbeitrag </t>
  </si>
  <si>
    <t>davon</t>
  </si>
  <si>
    <t xml:space="preserve">Erstattung Land </t>
  </si>
  <si>
    <t>Summe</t>
  </si>
  <si>
    <t>Ansprechpartner</t>
  </si>
  <si>
    <t>gemäß Kostenbeitragssatzung</t>
  </si>
  <si>
    <t>Betreu- ungs-zeitraum</t>
  </si>
  <si>
    <r>
      <t xml:space="preserve">KITA/TPS </t>
    </r>
    <r>
      <rPr>
        <sz val="9"/>
        <color rgb="FF7030A0"/>
        <rFont val="Arial"/>
        <family val="2"/>
      </rPr>
      <t>ggf. Name Gemeinde/    VBG</t>
    </r>
  </si>
  <si>
    <t>vereinbarte Betreuungs-stunden           (pro Woche)</t>
  </si>
  <si>
    <t>Differenzbetrag         gem. § 13 Abs. 5 KiFöG</t>
  </si>
  <si>
    <r>
      <t>Regenbogen</t>
    </r>
    <r>
      <rPr>
        <sz val="10"/>
        <color rgb="FF7030A0"/>
        <rFont val="Arial"/>
        <family val="2"/>
      </rPr>
      <t xml:space="preserve"> Halle</t>
    </r>
  </si>
  <si>
    <t>Gemeinde Teutschenthal</t>
  </si>
  <si>
    <r>
      <rPr>
        <sz val="11"/>
        <color rgb="FF0070C0"/>
        <rFont val="Arial"/>
        <family val="2"/>
      </rPr>
      <t xml:space="preserve">Gemeinde bzw. VBG in der die Kinder  betreut werden. </t>
    </r>
    <r>
      <rPr>
        <strike/>
        <sz val="11"/>
        <rFont val="Arial"/>
        <family val="2"/>
      </rPr>
      <t xml:space="preserve">                                                                                                         </t>
    </r>
  </si>
  <si>
    <t>Erstattung KiQuTG</t>
  </si>
  <si>
    <t>Pusteblume (Teutschenthal)</t>
  </si>
  <si>
    <t>Telefon + E-Mail                                      Ansprechpartner</t>
  </si>
  <si>
    <t>Erfassung der erstattungsfähigen Differenzbeträge je Familie für den Zeitraum vom: 01.01.2023 bis 31.12.2023</t>
  </si>
  <si>
    <t>Unterschiedliche Berechnungsbeispiele:</t>
  </si>
  <si>
    <t>Berechnungsbeispiel 1:</t>
  </si>
  <si>
    <t>Berechnungsbeispiel 2:</t>
  </si>
  <si>
    <t>Berechnungsbeispiel 3:</t>
  </si>
  <si>
    <t>01-7</t>
  </si>
  <si>
    <t>8-12</t>
  </si>
  <si>
    <t>08-12</t>
  </si>
  <si>
    <t>Rotkäppchen (Teutschenthal)</t>
  </si>
  <si>
    <t>Berechnungsbeispiel 4:</t>
  </si>
  <si>
    <t>Berechnungsbeispiel 5:</t>
  </si>
  <si>
    <t>Marta</t>
  </si>
  <si>
    <t>Berechnungsbeispiel 6:</t>
  </si>
  <si>
    <t>8</t>
  </si>
  <si>
    <t>09-12</t>
  </si>
  <si>
    <t>keine Betreuung</t>
  </si>
  <si>
    <t>Familie oder Aktenzeichen der Familie:  A</t>
  </si>
  <si>
    <t>Familie oder Aktenzeichen der Familie:  B</t>
  </si>
  <si>
    <t>Anlage 2</t>
  </si>
  <si>
    <t xml:space="preserve">zur Vorlage beim örtlichen Träger der öffentlichen Jugendhilfe </t>
  </si>
  <si>
    <t>Gemeinde oder Verbandsgemeinde,             in der die Kinder betreut werden.</t>
  </si>
  <si>
    <t xml:space="preserve">Telefon &amp; E-Mail              </t>
  </si>
  <si>
    <t xml:space="preserve">Ansprechpartner              </t>
  </si>
  <si>
    <t>Zusammenfassung der Anlagen 1</t>
  </si>
  <si>
    <t>Kostenbeitrag</t>
  </si>
  <si>
    <t>gemäß                Kosten- beitrags- satzung</t>
  </si>
  <si>
    <t>Bund</t>
  </si>
  <si>
    <t>Summe:</t>
  </si>
  <si>
    <t>…………………..</t>
  </si>
  <si>
    <t>…….........…..……………………......................................................</t>
  </si>
  <si>
    <t>Ort, Datum</t>
  </si>
  <si>
    <t>Stempel und rechtsverbindliche Unterschrift</t>
  </si>
  <si>
    <t>(Gemeinde oder Verbandsgemeinde)</t>
  </si>
  <si>
    <t>Pusteblume</t>
  </si>
  <si>
    <t>Familie A</t>
  </si>
  <si>
    <t>Familie B</t>
  </si>
  <si>
    <t>Familie C</t>
  </si>
  <si>
    <t>Familie oder Aktenzeichen der Familie:  C</t>
  </si>
  <si>
    <t>Familie oder Aktenzeichen der Familie: D</t>
  </si>
  <si>
    <t>Familie oder Aktenzeichen der Familie:  E</t>
  </si>
  <si>
    <t>Familie oder Aktenzeichen der Familie: F</t>
  </si>
  <si>
    <t>Diese Zeile ist unter Kita Pusteblume in der Anlage 2 zu übernehmen.</t>
  </si>
  <si>
    <t>Diese Zeile ist unter Kita Pusteblume oder Rotkäppchen in der Anlage 2 zu übernehmen.</t>
  </si>
  <si>
    <t>Familie D</t>
  </si>
  <si>
    <t>Familie E</t>
  </si>
  <si>
    <t>Familie F</t>
  </si>
  <si>
    <r>
      <t xml:space="preserve">KITA/TPS                   (lfd. Nr. bzw. Name)  </t>
    </r>
    <r>
      <rPr>
        <sz val="11"/>
        <color rgb="FFFF0000"/>
        <rFont val="Arial"/>
        <family val="2"/>
      </rPr>
      <t xml:space="preserve"> </t>
    </r>
  </si>
  <si>
    <r>
      <t>Aktenzeichen                   (</t>
    </r>
    <r>
      <rPr>
        <b/>
        <u/>
        <sz val="11"/>
        <color rgb="FF7030A0"/>
        <rFont val="Arial"/>
        <family val="2"/>
      </rPr>
      <t>Familie</t>
    </r>
    <r>
      <rPr>
        <sz val="11"/>
        <color rgb="FF7030A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gem.                         Anlage 1)                     </t>
    </r>
    <r>
      <rPr>
        <i/>
        <sz val="11"/>
        <color theme="1"/>
        <rFont val="Arial"/>
        <family val="2"/>
      </rPr>
      <t xml:space="preserve"> </t>
    </r>
  </si>
  <si>
    <t>Zeitraum vom: 01.01.2023 bis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</si>
</sst>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color indexed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color theme="6" tint="-0.249977111117893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sz val="9"/>
      <color rgb="FF0070C0"/>
      <name val="Arial"/>
      <family val="2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11"/>
      <color rgb="FFFF0000"/>
      <name val="Arial"/>
      <family val="2"/>
    </font>
    <font>
      <sz val="10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1"/>
      <color theme="1"/>
      <name val="Calibri"/>
      <family val="2"/>
      <scheme val="minor"/>
    </font>
    <font>
      <sz val="9"/>
      <color rgb="FF7030A0"/>
      <name val="Arial"/>
      <family val="2"/>
    </font>
    <font>
      <sz val="10"/>
      <color rgb="FF7030A0"/>
      <name val="Arial"/>
      <family val="2"/>
    </font>
    <font>
      <strike/>
      <sz val="11"/>
      <name val="Arial"/>
      <family val="2"/>
    </font>
    <font>
      <strike/>
      <sz val="11"/>
      <color theme="1"/>
      <name val="Arial"/>
      <family val="2"/>
    </font>
    <font>
      <sz val="11"/>
      <color rgb="FF0070C0"/>
      <name val="Arial"/>
      <family val="2"/>
    </font>
    <font>
      <b/>
      <u/>
      <sz val="14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2"/>
      <color theme="1"/>
      <name val="Arial"/>
      <family val="2"/>
    </font>
    <font>
      <sz val="11"/>
      <color theme="6" tint="-0.249977111117893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8.5"/>
      <color theme="1"/>
      <name val="Arial"/>
      <family val="2"/>
    </font>
    <font>
      <b/>
      <u/>
      <sz val="11"/>
      <color rgb="FF7030A0"/>
      <name val="Arial"/>
      <family val="2"/>
    </font>
    <font>
      <sz val="11"/>
      <color rgb="FF7030A0"/>
      <name val="Arial"/>
      <family val="2"/>
    </font>
    <font>
      <i/>
      <sz val="11"/>
      <color theme="1"/>
      <name val="Arial"/>
      <family val="2"/>
    </font>
    <font>
      <b/>
      <sz val="12"/>
      <color rgb="FF0070C0"/>
      <name val="Arial"/>
      <family val="2"/>
    </font>
    <font>
      <b/>
      <sz val="8"/>
      <color rgb="FF0070C0"/>
      <name val="Calibri"/>
      <family val="2"/>
      <scheme val="minor"/>
    </font>
    <font>
      <i/>
      <sz val="9"/>
      <color rgb="FFFF0000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3" fillId="0" borderId="0" xfId="0" applyFont="1"/>
    <xf numFmtId="0" fontId="4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5" fillId="0" borderId="5" xfId="0" applyFont="1" applyBorder="1"/>
    <xf numFmtId="0" fontId="0" fillId="0" borderId="13" xfId="0" applyBorder="1"/>
    <xf numFmtId="0" fontId="25" fillId="0" borderId="12" xfId="0" applyFont="1" applyBorder="1"/>
    <xf numFmtId="0" fontId="25" fillId="0" borderId="4" xfId="0" applyFont="1" applyBorder="1"/>
    <xf numFmtId="0" fontId="25" fillId="0" borderId="9" xfId="0" applyFont="1" applyBorder="1"/>
    <xf numFmtId="0" fontId="21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164" fontId="15" fillId="0" borderId="12" xfId="0" applyNumberFormat="1" applyFont="1" applyBorder="1" applyAlignment="1">
      <alignment horizontal="right" vertical="top" wrapText="1"/>
    </xf>
    <xf numFmtId="164" fontId="22" fillId="0" borderId="12" xfId="0" applyNumberFormat="1" applyFont="1" applyBorder="1" applyAlignment="1">
      <alignment horizontal="right" vertical="top" wrapText="1"/>
    </xf>
    <xf numFmtId="164" fontId="15" fillId="0" borderId="14" xfId="0" applyNumberFormat="1" applyFont="1" applyBorder="1" applyAlignment="1">
      <alignment horizontal="right" vertical="top" wrapText="1"/>
    </xf>
    <xf numFmtId="164" fontId="22" fillId="0" borderId="14" xfId="0" applyNumberFormat="1" applyFont="1" applyBorder="1" applyAlignment="1">
      <alignment horizontal="right" vertical="top" wrapText="1"/>
    </xf>
    <xf numFmtId="0" fontId="8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 wrapText="1"/>
    </xf>
    <xf numFmtId="14" fontId="4" fillId="0" borderId="22" xfId="0" applyNumberFormat="1" applyFont="1" applyBorder="1" applyAlignment="1">
      <alignment horizontal="center" vertical="top" wrapText="1"/>
    </xf>
    <xf numFmtId="164" fontId="15" fillId="0" borderId="24" xfId="0" applyNumberFormat="1" applyFont="1" applyBorder="1" applyAlignment="1">
      <alignment horizontal="right" vertical="top" wrapText="1"/>
    </xf>
    <xf numFmtId="164" fontId="22" fillId="0" borderId="24" xfId="0" applyNumberFormat="1" applyFont="1" applyBorder="1" applyAlignment="1">
      <alignment horizontal="right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/>
    </xf>
    <xf numFmtId="0" fontId="26" fillId="0" borderId="17" xfId="0" applyFont="1" applyBorder="1" applyAlignment="1">
      <alignment vertical="top"/>
    </xf>
    <xf numFmtId="0" fontId="8" fillId="0" borderId="11" xfId="0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14" fontId="4" fillId="0" borderId="5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right" vertical="top" wrapText="1"/>
    </xf>
    <xf numFmtId="164" fontId="12" fillId="0" borderId="0" xfId="0" applyNumberFormat="1" applyFont="1" applyAlignment="1">
      <alignment horizontal="right" vertical="top" wrapText="1"/>
    </xf>
    <xf numFmtId="164" fontId="22" fillId="0" borderId="10" xfId="0" applyNumberFormat="1" applyFont="1" applyBorder="1" applyAlignment="1">
      <alignment horizontal="right" vertical="top"/>
    </xf>
    <xf numFmtId="49" fontId="4" fillId="0" borderId="22" xfId="0" applyNumberFormat="1" applyFont="1" applyBorder="1" applyAlignment="1">
      <alignment horizontal="center" vertical="top" wrapText="1"/>
    </xf>
    <xf numFmtId="164" fontId="4" fillId="0" borderId="22" xfId="0" applyNumberFormat="1" applyFont="1" applyBorder="1" applyAlignment="1">
      <alignment horizontal="right" vertical="top" wrapText="1"/>
    </xf>
    <xf numFmtId="164" fontId="12" fillId="0" borderId="23" xfId="0" applyNumberFormat="1" applyFont="1" applyBorder="1" applyAlignment="1">
      <alignment horizontal="right" vertical="top" wrapText="1"/>
    </xf>
    <xf numFmtId="164" fontId="22" fillId="0" borderId="21" xfId="0" applyNumberFormat="1" applyFont="1" applyBorder="1" applyAlignment="1">
      <alignment horizontal="right" vertical="top"/>
    </xf>
    <xf numFmtId="0" fontId="4" fillId="0" borderId="21" xfId="0" applyFont="1" applyBorder="1" applyAlignment="1">
      <alignment horizontal="left" vertical="top" wrapText="1"/>
    </xf>
    <xf numFmtId="14" fontId="4" fillId="0" borderId="21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right" vertical="top" wrapText="1"/>
    </xf>
    <xf numFmtId="164" fontId="22" fillId="0" borderId="6" xfId="0" applyNumberFormat="1" applyFont="1" applyBorder="1" applyAlignment="1">
      <alignment horizontal="right" vertical="top"/>
    </xf>
    <xf numFmtId="0" fontId="35" fillId="0" borderId="0" xfId="0" applyFont="1"/>
    <xf numFmtId="49" fontId="4" fillId="0" borderId="23" xfId="0" applyNumberFormat="1" applyFont="1" applyBorder="1" applyAlignment="1">
      <alignment horizontal="center" vertical="top" wrapText="1"/>
    </xf>
    <xf numFmtId="164" fontId="12" fillId="0" borderId="26" xfId="0" applyNumberFormat="1" applyFont="1" applyBorder="1" applyAlignment="1">
      <alignment horizontal="right" vertical="top" wrapText="1"/>
    </xf>
    <xf numFmtId="164" fontId="15" fillId="0" borderId="27" xfId="0" applyNumberFormat="1" applyFont="1" applyBorder="1" applyAlignment="1">
      <alignment horizontal="right" vertical="top" wrapText="1"/>
    </xf>
    <xf numFmtId="164" fontId="22" fillId="0" borderId="27" xfId="0" applyNumberFormat="1" applyFont="1" applyBorder="1" applyAlignment="1">
      <alignment horizontal="right" vertical="top" wrapText="1"/>
    </xf>
    <xf numFmtId="164" fontId="22" fillId="0" borderId="25" xfId="0" applyNumberFormat="1" applyFont="1" applyBorder="1" applyAlignment="1">
      <alignment horizontal="right" vertical="top"/>
    </xf>
    <xf numFmtId="0" fontId="4" fillId="0" borderId="28" xfId="0" applyFont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14" fontId="4" fillId="0" borderId="28" xfId="0" applyNumberFormat="1" applyFont="1" applyBorder="1" applyAlignment="1">
      <alignment horizontal="center" vertical="top" wrapText="1"/>
    </xf>
    <xf numFmtId="164" fontId="4" fillId="0" borderId="29" xfId="0" applyNumberFormat="1" applyFont="1" applyBorder="1" applyAlignment="1">
      <alignment horizontal="right" vertical="top" wrapText="1"/>
    </xf>
    <xf numFmtId="164" fontId="12" fillId="0" borderId="30" xfId="0" applyNumberFormat="1" applyFont="1" applyBorder="1" applyAlignment="1">
      <alignment horizontal="right" vertical="top" wrapText="1"/>
    </xf>
    <xf numFmtId="164" fontId="15" fillId="0" borderId="31" xfId="0" applyNumberFormat="1" applyFont="1" applyBorder="1" applyAlignment="1">
      <alignment horizontal="right" vertical="top" wrapText="1"/>
    </xf>
    <xf numFmtId="164" fontId="22" fillId="0" borderId="31" xfId="0" applyNumberFormat="1" applyFont="1" applyBorder="1" applyAlignment="1">
      <alignment horizontal="right" vertical="top" wrapText="1"/>
    </xf>
    <xf numFmtId="164" fontId="22" fillId="0" borderId="28" xfId="0" applyNumberFormat="1" applyFont="1" applyBorder="1" applyAlignment="1">
      <alignment horizontal="right" vertical="top"/>
    </xf>
    <xf numFmtId="49" fontId="4" fillId="0" borderId="33" xfId="0" applyNumberFormat="1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14" fontId="4" fillId="0" borderId="33" xfId="0" applyNumberFormat="1" applyFont="1" applyBorder="1" applyAlignment="1">
      <alignment horizontal="center" vertical="top" wrapText="1"/>
    </xf>
    <xf numFmtId="164" fontId="4" fillId="0" borderId="33" xfId="0" applyNumberFormat="1" applyFont="1" applyBorder="1" applyAlignment="1">
      <alignment horizontal="right" vertical="top" wrapText="1"/>
    </xf>
    <xf numFmtId="164" fontId="12" fillId="0" borderId="34" xfId="0" applyNumberFormat="1" applyFont="1" applyBorder="1" applyAlignment="1">
      <alignment horizontal="right" vertical="top" wrapText="1"/>
    </xf>
    <xf numFmtId="164" fontId="15" fillId="0" borderId="35" xfId="0" applyNumberFormat="1" applyFont="1" applyBorder="1" applyAlignment="1">
      <alignment horizontal="right" vertical="top" wrapText="1"/>
    </xf>
    <xf numFmtId="164" fontId="22" fillId="0" borderId="35" xfId="0" applyNumberFormat="1" applyFont="1" applyBorder="1" applyAlignment="1">
      <alignment horizontal="right" vertical="top" wrapText="1"/>
    </xf>
    <xf numFmtId="164" fontId="22" fillId="0" borderId="32" xfId="0" applyNumberFormat="1" applyFont="1" applyBorder="1" applyAlignment="1">
      <alignment horizontal="right" vertical="top"/>
    </xf>
    <xf numFmtId="0" fontId="4" fillId="0" borderId="36" xfId="0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64" fontId="4" fillId="0" borderId="18" xfId="0" applyNumberFormat="1" applyFont="1" applyBorder="1" applyAlignment="1">
      <alignment horizontal="right" vertical="top" wrapText="1"/>
    </xf>
    <xf numFmtId="164" fontId="12" fillId="0" borderId="17" xfId="0" applyNumberFormat="1" applyFont="1" applyBorder="1" applyAlignment="1">
      <alignment horizontal="right" vertical="top" wrapText="1"/>
    </xf>
    <xf numFmtId="164" fontId="15" fillId="0" borderId="16" xfId="0" applyNumberFormat="1" applyFont="1" applyBorder="1" applyAlignment="1">
      <alignment horizontal="right" vertical="top" wrapText="1"/>
    </xf>
    <xf numFmtId="164" fontId="22" fillId="0" borderId="16" xfId="0" applyNumberFormat="1" applyFont="1" applyBorder="1" applyAlignment="1">
      <alignment horizontal="right" vertical="top" wrapText="1"/>
    </xf>
    <xf numFmtId="164" fontId="22" fillId="0" borderId="36" xfId="0" applyNumberFormat="1" applyFont="1" applyBorder="1" applyAlignment="1">
      <alignment horizontal="right" vertical="top"/>
    </xf>
    <xf numFmtId="14" fontId="4" fillId="0" borderId="36" xfId="0" applyNumberFormat="1" applyFont="1" applyBorder="1" applyAlignment="1">
      <alignment horizontal="center" vertical="top" wrapText="1"/>
    </xf>
    <xf numFmtId="14" fontId="4" fillId="0" borderId="29" xfId="0" applyNumberFormat="1" applyFont="1" applyBorder="1" applyAlignment="1">
      <alignment horizontal="center" vertical="top" wrapText="1"/>
    </xf>
    <xf numFmtId="0" fontId="8" fillId="0" borderId="3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right" vertical="center" wrapText="1"/>
    </xf>
    <xf numFmtId="164" fontId="14" fillId="0" borderId="10" xfId="0" applyNumberFormat="1" applyFont="1" applyBorder="1" applyAlignment="1">
      <alignment horizontal="right" vertical="center"/>
    </xf>
    <xf numFmtId="164" fontId="1" fillId="0" borderId="0" xfId="0" applyNumberFormat="1" applyFont="1"/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64" fontId="12" fillId="0" borderId="15" xfId="0" applyNumberFormat="1" applyFont="1" applyBorder="1" applyAlignment="1">
      <alignment horizontal="right" vertical="top" wrapText="1"/>
    </xf>
    <xf numFmtId="0" fontId="37" fillId="0" borderId="0" xfId="0" applyFont="1" applyAlignment="1">
      <alignment vertical="center"/>
    </xf>
    <xf numFmtId="0" fontId="26" fillId="0" borderId="0" xfId="0" applyFont="1"/>
    <xf numFmtId="0" fontId="38" fillId="0" borderId="0" xfId="0" applyFont="1"/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/>
    <xf numFmtId="0" fontId="14" fillId="0" borderId="0" xfId="0" applyFont="1"/>
    <xf numFmtId="0" fontId="26" fillId="0" borderId="0" xfId="0" applyFont="1" applyAlignment="1">
      <alignment vertical="center"/>
    </xf>
    <xf numFmtId="0" fontId="43" fillId="0" borderId="0" xfId="0" applyFont="1"/>
    <xf numFmtId="0" fontId="25" fillId="0" borderId="0" xfId="0" applyFont="1" applyAlignment="1">
      <alignment vertical="center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7" fillId="0" borderId="9" xfId="0" applyFont="1" applyBorder="1" applyAlignment="1">
      <alignment horizontal="center" vertical="top"/>
    </xf>
    <xf numFmtId="0" fontId="26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49" fillId="0" borderId="6" xfId="0" applyFont="1" applyBorder="1" applyAlignment="1">
      <alignment horizontal="center" vertical="top"/>
    </xf>
    <xf numFmtId="0" fontId="38" fillId="0" borderId="6" xfId="0" applyFont="1" applyBorder="1"/>
    <xf numFmtId="0" fontId="26" fillId="0" borderId="10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164" fontId="7" fillId="0" borderId="21" xfId="0" applyNumberFormat="1" applyFont="1" applyBorder="1" applyAlignment="1">
      <alignment horizontal="right" vertical="center" wrapText="1"/>
    </xf>
    <xf numFmtId="164" fontId="34" fillId="0" borderId="21" xfId="0" applyNumberFormat="1" applyFont="1" applyBorder="1"/>
    <xf numFmtId="164" fontId="38" fillId="0" borderId="21" xfId="0" applyNumberFormat="1" applyFont="1" applyBorder="1"/>
    <xf numFmtId="0" fontId="26" fillId="0" borderId="36" xfId="0" applyFont="1" applyBorder="1" applyAlignment="1">
      <alignment vertical="center" wrapText="1"/>
    </xf>
    <xf numFmtId="164" fontId="7" fillId="0" borderId="25" xfId="0" applyNumberFormat="1" applyFont="1" applyBorder="1" applyAlignment="1">
      <alignment horizontal="right" vertical="center" wrapText="1"/>
    </xf>
    <xf numFmtId="164" fontId="34" fillId="0" borderId="25" xfId="0" applyNumberFormat="1" applyFont="1" applyBorder="1"/>
    <xf numFmtId="164" fontId="38" fillId="0" borderId="25" xfId="0" applyNumberFormat="1" applyFont="1" applyBorder="1"/>
    <xf numFmtId="0" fontId="40" fillId="0" borderId="6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164" fontId="7" fillId="0" borderId="8" xfId="0" applyNumberFormat="1" applyFont="1" applyBorder="1" applyAlignment="1">
      <alignment horizontal="right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164" fontId="38" fillId="0" borderId="8" xfId="0" applyNumberFormat="1" applyFont="1" applyBorder="1"/>
    <xf numFmtId="0" fontId="50" fillId="0" borderId="0" xfId="0" applyFont="1" applyAlignment="1">
      <alignment vertical="center"/>
    </xf>
    <xf numFmtId="164" fontId="7" fillId="3" borderId="10" xfId="0" applyNumberFormat="1" applyFont="1" applyFill="1" applyBorder="1" applyAlignment="1">
      <alignment horizontal="right" vertical="center" wrapText="1"/>
    </xf>
    <xf numFmtId="164" fontId="16" fillId="3" borderId="9" xfId="0" applyNumberFormat="1" applyFont="1" applyFill="1" applyBorder="1" applyAlignment="1">
      <alignment horizontal="right" vertical="center" wrapText="1"/>
    </xf>
    <xf numFmtId="164" fontId="14" fillId="3" borderId="9" xfId="0" applyNumberFormat="1" applyFont="1" applyFill="1" applyBorder="1" applyAlignment="1">
      <alignment horizontal="right" vertical="center" wrapText="1"/>
    </xf>
    <xf numFmtId="164" fontId="14" fillId="3" borderId="10" xfId="0" applyNumberFormat="1" applyFont="1" applyFill="1" applyBorder="1" applyAlignment="1">
      <alignment horizontal="right" vertical="center"/>
    </xf>
    <xf numFmtId="164" fontId="16" fillId="0" borderId="10" xfId="0" applyNumberFormat="1" applyFont="1" applyBorder="1" applyAlignment="1">
      <alignment horizontal="right" vertical="center" wrapText="1"/>
    </xf>
    <xf numFmtId="164" fontId="14" fillId="0" borderId="10" xfId="0" applyNumberFormat="1" applyFont="1" applyBorder="1" applyAlignment="1">
      <alignment horizontal="right" vertical="center" wrapText="1"/>
    </xf>
    <xf numFmtId="164" fontId="7" fillId="3" borderId="11" xfId="0" applyNumberFormat="1" applyFont="1" applyFill="1" applyBorder="1" applyAlignment="1">
      <alignment horizontal="right" vertical="center" wrapText="1"/>
    </xf>
    <xf numFmtId="164" fontId="14" fillId="3" borderId="11" xfId="0" applyNumberFormat="1" applyFont="1" applyFill="1" applyBorder="1" applyAlignment="1">
      <alignment horizontal="right" vertical="center"/>
    </xf>
    <xf numFmtId="164" fontId="16" fillId="3" borderId="12" xfId="0" applyNumberFormat="1" applyFont="1" applyFill="1" applyBorder="1" applyAlignment="1">
      <alignment horizontal="right" vertical="center" wrapText="1"/>
    </xf>
    <xf numFmtId="164" fontId="14" fillId="3" borderId="12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Border="1" applyAlignment="1">
      <alignment vertical="center" wrapText="1"/>
    </xf>
    <xf numFmtId="164" fontId="34" fillId="0" borderId="9" xfId="0" applyNumberFormat="1" applyFont="1" applyBorder="1" applyAlignment="1">
      <alignment vertical="center" wrapText="1"/>
    </xf>
    <xf numFmtId="164" fontId="38" fillId="0" borderId="9" xfId="0" applyNumberFormat="1" applyFont="1" applyBorder="1" applyAlignment="1">
      <alignment vertical="center" wrapText="1"/>
    </xf>
    <xf numFmtId="164" fontId="38" fillId="0" borderId="10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 wrapText="1"/>
    </xf>
    <xf numFmtId="164" fontId="34" fillId="0" borderId="24" xfId="0" applyNumberFormat="1" applyFont="1" applyBorder="1" applyAlignment="1">
      <alignment vertical="center" wrapText="1"/>
    </xf>
    <xf numFmtId="164" fontId="38" fillId="0" borderId="24" xfId="0" applyNumberFormat="1" applyFont="1" applyBorder="1" applyAlignment="1">
      <alignment vertical="center" wrapText="1"/>
    </xf>
    <xf numFmtId="164" fontId="38" fillId="0" borderId="2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center" vertical="top" wrapText="1"/>
    </xf>
    <xf numFmtId="14" fontId="4" fillId="0" borderId="4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right" vertical="top" wrapText="1"/>
    </xf>
    <xf numFmtId="164" fontId="12" fillId="0" borderId="13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53" fillId="0" borderId="9" xfId="0" applyFont="1" applyBorder="1"/>
    <xf numFmtId="0" fontId="53" fillId="0" borderId="5" xfId="0" applyFont="1" applyBorder="1"/>
    <xf numFmtId="164" fontId="12" fillId="3" borderId="10" xfId="0" applyNumberFormat="1" applyFont="1" applyFill="1" applyBorder="1" applyAlignment="1">
      <alignment horizontal="right" vertical="center" wrapText="1"/>
    </xf>
    <xf numFmtId="164" fontId="15" fillId="3" borderId="12" xfId="0" applyNumberFormat="1" applyFont="1" applyFill="1" applyBorder="1" applyAlignment="1">
      <alignment horizontal="right" vertical="center" wrapText="1"/>
    </xf>
    <xf numFmtId="164" fontId="22" fillId="3" borderId="12" xfId="0" applyNumberFormat="1" applyFont="1" applyFill="1" applyBorder="1" applyAlignment="1">
      <alignment horizontal="right" vertical="center" wrapText="1"/>
    </xf>
    <xf numFmtId="164" fontId="22" fillId="3" borderId="10" xfId="0" applyNumberFormat="1" applyFont="1" applyFill="1" applyBorder="1" applyAlignment="1">
      <alignment horizontal="right" vertical="center"/>
    </xf>
    <xf numFmtId="0" fontId="0" fillId="0" borderId="12" xfId="0" applyBorder="1"/>
    <xf numFmtId="0" fontId="0" fillId="0" borderId="13" xfId="0" applyBorder="1"/>
    <xf numFmtId="0" fontId="0" fillId="0" borderId="19" xfId="0" applyBorder="1"/>
    <xf numFmtId="0" fontId="0" fillId="0" borderId="4" xfId="0" applyBorder="1"/>
    <xf numFmtId="0" fontId="5" fillId="0" borderId="16" xfId="0" applyFont="1" applyBorder="1" applyAlignment="1">
      <alignment vertical="top"/>
    </xf>
    <xf numFmtId="0" fontId="26" fillId="0" borderId="17" xfId="0" applyFont="1" applyBorder="1" applyAlignment="1">
      <alignment vertical="top"/>
    </xf>
    <xf numFmtId="0" fontId="26" fillId="0" borderId="2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26" fillId="0" borderId="18" xfId="0" applyFont="1" applyBorder="1" applyAlignment="1">
      <alignment vertical="top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4" xfId="0" applyBorder="1" applyAlignment="1">
      <alignment vertical="top"/>
    </xf>
    <xf numFmtId="0" fontId="32" fillId="0" borderId="16" xfId="0" applyFont="1" applyBorder="1" applyAlignment="1">
      <alignment vertical="top" wrapText="1"/>
    </xf>
    <xf numFmtId="0" fontId="33" fillId="0" borderId="17" xfId="0" applyFont="1" applyBorder="1" applyAlignment="1">
      <alignment vertical="top" wrapText="1"/>
    </xf>
    <xf numFmtId="0" fontId="33" fillId="0" borderId="18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13" fillId="0" borderId="0" xfId="0" applyFont="1"/>
    <xf numFmtId="0" fontId="0" fillId="0" borderId="0" xfId="0"/>
    <xf numFmtId="0" fontId="7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49" fontId="27" fillId="0" borderId="10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29" fillId="0" borderId="11" xfId="0" applyFont="1" applyBorder="1"/>
    <xf numFmtId="0" fontId="29" fillId="0" borderId="6" xfId="0" applyFont="1" applyBorder="1"/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3" xfId="0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4" fillId="0" borderId="13" xfId="0" applyFont="1" applyBorder="1"/>
    <xf numFmtId="0" fontId="24" fillId="0" borderId="4" xfId="0" applyFont="1" applyBorder="1"/>
    <xf numFmtId="0" fontId="51" fillId="3" borderId="16" xfId="0" applyFont="1" applyFill="1" applyBorder="1" applyAlignment="1">
      <alignment horizontal="left" vertical="center" wrapText="1"/>
    </xf>
    <xf numFmtId="0" fontId="52" fillId="3" borderId="17" xfId="0" applyFont="1" applyFill="1" applyBorder="1" applyAlignment="1">
      <alignment horizontal="left" vertical="center"/>
    </xf>
    <xf numFmtId="0" fontId="52" fillId="3" borderId="18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1" fillId="3" borderId="1" xfId="0" applyFont="1" applyFill="1" applyBorder="1" applyAlignment="1">
      <alignment horizontal="left" vertical="center" wrapText="1"/>
    </xf>
    <xf numFmtId="0" fontId="51" fillId="3" borderId="2" xfId="0" applyFont="1" applyFill="1" applyBorder="1" applyAlignment="1">
      <alignment horizontal="left" vertical="center" wrapText="1"/>
    </xf>
    <xf numFmtId="0" fontId="51" fillId="3" borderId="3" xfId="0" applyFont="1" applyFill="1" applyBorder="1" applyAlignment="1">
      <alignment horizontal="left" vertical="center" wrapText="1"/>
    </xf>
    <xf numFmtId="0" fontId="53" fillId="3" borderId="1" xfId="0" applyFont="1" applyFill="1" applyBorder="1" applyAlignment="1">
      <alignment horizontal="center" vertical="center" wrapText="1"/>
    </xf>
    <xf numFmtId="0" fontId="36" fillId="3" borderId="2" xfId="0" applyFont="1" applyFill="1" applyBorder="1"/>
    <xf numFmtId="0" fontId="36" fillId="3" borderId="3" xfId="0" applyFont="1" applyFill="1" applyBorder="1"/>
    <xf numFmtId="0" fontId="26" fillId="0" borderId="35" xfId="0" applyFont="1" applyBorder="1"/>
    <xf numFmtId="0" fontId="26" fillId="0" borderId="33" xfId="0" applyFont="1" applyBorder="1"/>
    <xf numFmtId="0" fontId="0" fillId="0" borderId="33" xfId="0" applyBorder="1"/>
    <xf numFmtId="0" fontId="0" fillId="0" borderId="35" xfId="0" applyBorder="1"/>
    <xf numFmtId="0" fontId="41" fillId="0" borderId="16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9" xfId="0" applyBorder="1"/>
    <xf numFmtId="0" fontId="0" fillId="0" borderId="14" xfId="0" applyBorder="1"/>
    <xf numFmtId="0" fontId="26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6" xfId="0" applyBorder="1"/>
    <xf numFmtId="0" fontId="7" fillId="0" borderId="12" xfId="0" applyFont="1" applyBorder="1" applyAlignment="1">
      <alignment horizontal="center" vertical="top" wrapText="1"/>
    </xf>
    <xf numFmtId="0" fontId="0" fillId="0" borderId="9" xfId="0" applyBorder="1" applyAlignment="1">
      <alignment vertical="top"/>
    </xf>
    <xf numFmtId="0" fontId="48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1"/>
  <sheetViews>
    <sheetView topLeftCell="A104" workbookViewId="0">
      <selection activeCell="A122" sqref="A122:XFD122"/>
    </sheetView>
  </sheetViews>
  <sheetFormatPr baseColWidth="10" defaultColWidth="10.85546875" defaultRowHeight="14.25" x14ac:dyDescent="0.2"/>
  <cols>
    <col min="1" max="1" width="12.7109375" style="1" customWidth="1"/>
    <col min="2" max="2" width="8.85546875" style="1" customWidth="1"/>
    <col min="3" max="3" width="14.85546875" style="1" customWidth="1"/>
    <col min="4" max="4" width="10.85546875" style="1"/>
    <col min="5" max="5" width="6.7109375" style="1" customWidth="1"/>
    <col min="6" max="6" width="6.28515625" style="1" bestFit="1" customWidth="1"/>
    <col min="7" max="7" width="4.7109375" style="1" customWidth="1"/>
    <col min="8" max="8" width="10.85546875" style="1" customWidth="1"/>
    <col min="9" max="9" width="9.140625" style="1" customWidth="1"/>
    <col min="10" max="10" width="11.5703125" style="1" customWidth="1"/>
    <col min="11" max="11" width="12.140625" style="1" customWidth="1"/>
    <col min="12" max="12" width="13" style="1" customWidth="1"/>
    <col min="13" max="13" width="12.28515625" style="1" customWidth="1"/>
    <col min="14" max="16384" width="10.85546875" style="1"/>
  </cols>
  <sheetData>
    <row r="1" spans="1:13" ht="18" x14ac:dyDescent="0.25">
      <c r="A1" s="55" t="s">
        <v>36</v>
      </c>
      <c r="B1" s="55"/>
      <c r="C1" s="55"/>
      <c r="D1" s="55"/>
    </row>
    <row r="3" spans="1:13" s="4" customFormat="1" ht="15" x14ac:dyDescent="0.25">
      <c r="A3" s="3" t="s">
        <v>37</v>
      </c>
    </row>
    <row r="4" spans="1:13" s="10" customFormat="1" x14ac:dyDescent="0.2">
      <c r="A4" s="9" t="s">
        <v>16</v>
      </c>
    </row>
    <row r="6" spans="1:13" ht="15" thickBot="1" x14ac:dyDescent="0.25">
      <c r="A6" s="8" t="s">
        <v>0</v>
      </c>
    </row>
    <row r="7" spans="1:13" ht="19.5" customHeight="1" x14ac:dyDescent="0.25">
      <c r="A7" s="182" t="s">
        <v>30</v>
      </c>
      <c r="B7" s="183"/>
      <c r="C7" s="183"/>
      <c r="D7" s="183"/>
      <c r="E7" s="184"/>
      <c r="F7" s="167"/>
      <c r="G7" s="168"/>
      <c r="H7" s="169"/>
      <c r="I7" s="18"/>
      <c r="J7" s="168"/>
      <c r="K7" s="168"/>
      <c r="L7" s="168"/>
      <c r="M7" s="170"/>
    </row>
    <row r="8" spans="1:13" s="2" customFormat="1" ht="20.25" customHeight="1" thickBot="1" x14ac:dyDescent="0.25">
      <c r="A8" s="185" t="s">
        <v>31</v>
      </c>
      <c r="B8" s="186"/>
      <c r="C8" s="186"/>
      <c r="D8" s="186"/>
      <c r="E8" s="187"/>
      <c r="F8" s="171" t="s">
        <v>34</v>
      </c>
      <c r="G8" s="172"/>
      <c r="H8" s="173"/>
      <c r="I8" s="36"/>
      <c r="J8" s="174" t="s">
        <v>23</v>
      </c>
      <c r="K8" s="172"/>
      <c r="L8" s="172"/>
      <c r="M8" s="175"/>
    </row>
    <row r="10" spans="1:13" ht="15" x14ac:dyDescent="0.25">
      <c r="A10" s="188" t="s">
        <v>35</v>
      </c>
      <c r="B10" s="189"/>
      <c r="C10" s="189"/>
      <c r="D10" s="189"/>
      <c r="E10" s="189"/>
      <c r="F10" s="189"/>
      <c r="G10" s="189"/>
      <c r="H10" s="190"/>
      <c r="I10" s="190"/>
      <c r="J10" s="190"/>
      <c r="K10" s="190"/>
      <c r="L10" s="190"/>
    </row>
    <row r="11" spans="1:13" ht="15" thickBot="1" x14ac:dyDescent="0.25"/>
    <row r="12" spans="1:13" ht="15.75" customHeight="1" thickBot="1" x14ac:dyDescent="0.3">
      <c r="A12" s="191" t="s">
        <v>51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3"/>
    </row>
    <row r="13" spans="1:13" ht="22.5" customHeight="1" thickBot="1" x14ac:dyDescent="0.3">
      <c r="A13" s="194" t="s">
        <v>18</v>
      </c>
      <c r="B13" s="198" t="s">
        <v>25</v>
      </c>
      <c r="C13" s="201" t="s">
        <v>26</v>
      </c>
      <c r="D13" s="201" t="s">
        <v>10</v>
      </c>
      <c r="E13" s="179" t="s">
        <v>1</v>
      </c>
      <c r="F13" s="180"/>
      <c r="G13" s="181"/>
      <c r="H13" s="212" t="s">
        <v>19</v>
      </c>
      <c r="I13" s="213"/>
      <c r="J13" s="213"/>
      <c r="K13" s="192"/>
      <c r="L13" s="192"/>
      <c r="M13" s="193"/>
    </row>
    <row r="14" spans="1:13" ht="15" x14ac:dyDescent="0.25">
      <c r="A14" s="195"/>
      <c r="B14" s="199"/>
      <c r="C14" s="202"/>
      <c r="D14" s="204"/>
      <c r="E14" s="12"/>
      <c r="F14" s="13"/>
      <c r="G14" s="11"/>
      <c r="H14" s="206"/>
      <c r="I14" s="207"/>
      <c r="J14" s="208"/>
      <c r="K14" s="214" t="s">
        <v>20</v>
      </c>
      <c r="L14" s="215"/>
      <c r="M14" s="216"/>
    </row>
    <row r="15" spans="1:13" ht="37.5" customHeight="1" thickBot="1" x14ac:dyDescent="0.3">
      <c r="A15" s="196"/>
      <c r="B15" s="199"/>
      <c r="C15" s="202"/>
      <c r="D15" s="204"/>
      <c r="E15" s="176" t="s">
        <v>7</v>
      </c>
      <c r="F15" s="177"/>
      <c r="G15" s="178"/>
      <c r="H15" s="206" t="s">
        <v>24</v>
      </c>
      <c r="I15" s="207"/>
      <c r="J15" s="208"/>
      <c r="K15" s="15" t="s">
        <v>17</v>
      </c>
      <c r="L15" s="14" t="s">
        <v>21</v>
      </c>
      <c r="M15" s="14" t="s">
        <v>32</v>
      </c>
    </row>
    <row r="16" spans="1:13" ht="53.85" customHeight="1" thickBot="1" x14ac:dyDescent="0.25">
      <c r="A16" s="197"/>
      <c r="B16" s="200"/>
      <c r="C16" s="203"/>
      <c r="D16" s="205"/>
      <c r="E16" s="5" t="s">
        <v>2</v>
      </c>
      <c r="F16" s="5" t="s">
        <v>9</v>
      </c>
      <c r="G16" s="5" t="s">
        <v>15</v>
      </c>
      <c r="H16" s="34" t="s">
        <v>27</v>
      </c>
      <c r="I16" s="6" t="s">
        <v>3</v>
      </c>
      <c r="J16" s="7" t="s">
        <v>8</v>
      </c>
      <c r="K16" s="16"/>
      <c r="L16" s="22" t="s">
        <v>28</v>
      </c>
      <c r="M16" s="35"/>
    </row>
    <row r="17" spans="1:13" ht="25.5" customHeight="1" x14ac:dyDescent="0.2">
      <c r="A17" s="37" t="s">
        <v>14</v>
      </c>
      <c r="B17" s="38" t="s">
        <v>13</v>
      </c>
      <c r="C17" s="23" t="s">
        <v>29</v>
      </c>
      <c r="D17" s="39">
        <v>40725</v>
      </c>
      <c r="E17" s="23"/>
      <c r="F17" s="23"/>
      <c r="G17" s="23" t="s">
        <v>5</v>
      </c>
      <c r="H17" s="24">
        <v>20</v>
      </c>
      <c r="I17" s="40">
        <v>50</v>
      </c>
      <c r="J17" s="41">
        <f>I17*12</f>
        <v>600</v>
      </c>
      <c r="K17" s="25">
        <f>J17</f>
        <v>600</v>
      </c>
      <c r="L17" s="26">
        <v>0</v>
      </c>
      <c r="M17" s="42">
        <v>0</v>
      </c>
    </row>
    <row r="18" spans="1:13" ht="25.5" customHeight="1" x14ac:dyDescent="0.2">
      <c r="A18" s="29" t="s">
        <v>12</v>
      </c>
      <c r="B18" s="43" t="s">
        <v>13</v>
      </c>
      <c r="C18" s="23" t="s">
        <v>29</v>
      </c>
      <c r="D18" s="31">
        <v>42289</v>
      </c>
      <c r="E18" s="30"/>
      <c r="F18" s="30"/>
      <c r="G18" s="30" t="s">
        <v>5</v>
      </c>
      <c r="H18" s="30">
        <v>30</v>
      </c>
      <c r="I18" s="44">
        <v>110</v>
      </c>
      <c r="J18" s="45">
        <f>I18*12</f>
        <v>1320</v>
      </c>
      <c r="K18" s="32">
        <f>J18</f>
        <v>1320</v>
      </c>
      <c r="L18" s="33">
        <v>0</v>
      </c>
      <c r="M18" s="46">
        <v>0</v>
      </c>
    </row>
    <row r="19" spans="1:13" ht="25.5" customHeight="1" x14ac:dyDescent="0.2">
      <c r="A19" s="47" t="s">
        <v>4</v>
      </c>
      <c r="B19" s="43" t="s">
        <v>13</v>
      </c>
      <c r="C19" s="30" t="s">
        <v>33</v>
      </c>
      <c r="D19" s="31">
        <v>42767</v>
      </c>
      <c r="E19" s="30"/>
      <c r="F19" s="30" t="s">
        <v>5</v>
      </c>
      <c r="G19" s="30"/>
      <c r="H19" s="30">
        <v>50</v>
      </c>
      <c r="I19" s="44">
        <v>150</v>
      </c>
      <c r="J19" s="45">
        <f>I19*12</f>
        <v>1800</v>
      </c>
      <c r="K19" s="32">
        <v>0</v>
      </c>
      <c r="L19" s="33">
        <v>0</v>
      </c>
      <c r="M19" s="46">
        <f>J19</f>
        <v>1800</v>
      </c>
    </row>
    <row r="20" spans="1:13" ht="25.5" customHeight="1" x14ac:dyDescent="0.2">
      <c r="A20" s="47" t="s">
        <v>6</v>
      </c>
      <c r="B20" s="43" t="s">
        <v>13</v>
      </c>
      <c r="C20" s="30" t="s">
        <v>33</v>
      </c>
      <c r="D20" s="48">
        <v>43613</v>
      </c>
      <c r="E20" s="30"/>
      <c r="F20" s="30" t="s">
        <v>5</v>
      </c>
      <c r="G20" s="30"/>
      <c r="H20" s="30">
        <v>50</v>
      </c>
      <c r="I20" s="44">
        <v>150</v>
      </c>
      <c r="J20" s="45">
        <f>I20*12</f>
        <v>1800</v>
      </c>
      <c r="K20" s="32">
        <v>0</v>
      </c>
      <c r="L20" s="33">
        <f>J20</f>
        <v>1800</v>
      </c>
      <c r="M20" s="46">
        <v>0</v>
      </c>
    </row>
    <row r="21" spans="1:13" ht="25.5" customHeight="1" thickBot="1" x14ac:dyDescent="0.25">
      <c r="A21" s="49" t="s">
        <v>11</v>
      </c>
      <c r="B21" s="50" t="s">
        <v>13</v>
      </c>
      <c r="C21" s="30" t="s">
        <v>33</v>
      </c>
      <c r="D21" s="51">
        <v>44197</v>
      </c>
      <c r="E21" s="52" t="s">
        <v>5</v>
      </c>
      <c r="F21" s="52"/>
      <c r="G21" s="52"/>
      <c r="H21" s="52">
        <v>50</v>
      </c>
      <c r="I21" s="53">
        <v>175</v>
      </c>
      <c r="J21" s="41">
        <f>I21*12</f>
        <v>2100</v>
      </c>
      <c r="K21" s="27">
        <v>0</v>
      </c>
      <c r="L21" s="28">
        <f>J21</f>
        <v>2100</v>
      </c>
      <c r="M21" s="54">
        <v>0</v>
      </c>
    </row>
    <row r="22" spans="1:13" ht="16.5" thickBot="1" x14ac:dyDescent="0.3">
      <c r="A22" s="209" t="s">
        <v>22</v>
      </c>
      <c r="B22" s="210"/>
      <c r="C22" s="210"/>
      <c r="D22" s="210"/>
      <c r="E22" s="210"/>
      <c r="F22" s="210"/>
      <c r="G22" s="211"/>
      <c r="H22" s="19"/>
      <c r="I22" s="20"/>
      <c r="J22" s="133">
        <f>SUM(J17:J21)</f>
        <v>7620</v>
      </c>
      <c r="K22" s="134">
        <f>SUM(K17:K21)</f>
        <v>1920</v>
      </c>
      <c r="L22" s="135">
        <f>SUM(L20:L21)</f>
        <v>3900</v>
      </c>
      <c r="M22" s="136">
        <f>SUM(M17:M21)</f>
        <v>1800</v>
      </c>
    </row>
    <row r="23" spans="1:13" ht="15" thickBot="1" x14ac:dyDescent="0.25">
      <c r="J23" s="217" t="s">
        <v>76</v>
      </c>
      <c r="K23" s="218"/>
      <c r="L23" s="218"/>
      <c r="M23" s="219"/>
    </row>
    <row r="27" spans="1:13" ht="15" x14ac:dyDescent="0.25">
      <c r="A27" s="3" t="s">
        <v>38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">
      <c r="A28" s="9" t="s">
        <v>16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30" spans="1:13" ht="15" thickBot="1" x14ac:dyDescent="0.25">
      <c r="A30" s="8" t="s">
        <v>0</v>
      </c>
    </row>
    <row r="31" spans="1:13" ht="38.25" customHeight="1" x14ac:dyDescent="0.25">
      <c r="A31" s="182" t="s">
        <v>30</v>
      </c>
      <c r="B31" s="183"/>
      <c r="C31" s="183"/>
      <c r="D31" s="183"/>
      <c r="E31" s="184"/>
      <c r="F31" s="167"/>
      <c r="G31" s="168"/>
      <c r="H31" s="169"/>
      <c r="I31" s="18"/>
      <c r="J31" s="168"/>
      <c r="K31" s="168"/>
      <c r="L31" s="168"/>
      <c r="M31" s="170"/>
    </row>
    <row r="32" spans="1:13" ht="35.25" customHeight="1" thickBot="1" x14ac:dyDescent="0.25">
      <c r="A32" s="185" t="s">
        <v>31</v>
      </c>
      <c r="B32" s="186"/>
      <c r="C32" s="186"/>
      <c r="D32" s="186"/>
      <c r="E32" s="187"/>
      <c r="F32" s="171" t="s">
        <v>34</v>
      </c>
      <c r="G32" s="172"/>
      <c r="H32" s="173"/>
      <c r="I32" s="36"/>
      <c r="J32" s="174" t="s">
        <v>23</v>
      </c>
      <c r="K32" s="172"/>
      <c r="L32" s="172"/>
      <c r="M32" s="175"/>
    </row>
    <row r="34" spans="1:13" ht="15" x14ac:dyDescent="0.25">
      <c r="A34" s="188" t="s">
        <v>35</v>
      </c>
      <c r="B34" s="189"/>
      <c r="C34" s="189"/>
      <c r="D34" s="189"/>
      <c r="E34" s="189"/>
      <c r="F34" s="189"/>
      <c r="G34" s="189"/>
      <c r="H34" s="190"/>
      <c r="I34" s="190"/>
      <c r="J34" s="190"/>
      <c r="K34" s="190"/>
      <c r="L34" s="190"/>
    </row>
    <row r="35" spans="1:13" ht="15" thickBot="1" x14ac:dyDescent="0.25"/>
    <row r="36" spans="1:13" ht="15.75" thickBot="1" x14ac:dyDescent="0.3">
      <c r="A36" s="191" t="s">
        <v>52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3"/>
    </row>
    <row r="37" spans="1:13" ht="15.75" thickBot="1" x14ac:dyDescent="0.3">
      <c r="A37" s="194" t="s">
        <v>18</v>
      </c>
      <c r="B37" s="198" t="s">
        <v>25</v>
      </c>
      <c r="C37" s="201" t="s">
        <v>26</v>
      </c>
      <c r="D37" s="201" t="s">
        <v>10</v>
      </c>
      <c r="E37" s="179" t="s">
        <v>1</v>
      </c>
      <c r="F37" s="180"/>
      <c r="G37" s="181"/>
      <c r="H37" s="212" t="s">
        <v>19</v>
      </c>
      <c r="I37" s="213"/>
      <c r="J37" s="213"/>
      <c r="K37" s="192"/>
      <c r="L37" s="192"/>
      <c r="M37" s="193"/>
    </row>
    <row r="38" spans="1:13" ht="15" x14ac:dyDescent="0.25">
      <c r="A38" s="195"/>
      <c r="B38" s="199"/>
      <c r="C38" s="202"/>
      <c r="D38" s="204"/>
      <c r="E38" s="12"/>
      <c r="F38" s="13"/>
      <c r="G38" s="11"/>
      <c r="H38" s="206"/>
      <c r="I38" s="207"/>
      <c r="J38" s="208"/>
      <c r="K38" s="214" t="s">
        <v>20</v>
      </c>
      <c r="L38" s="215"/>
      <c r="M38" s="216"/>
    </row>
    <row r="39" spans="1:13" ht="30.75" thickBot="1" x14ac:dyDescent="0.3">
      <c r="A39" s="196"/>
      <c r="B39" s="199"/>
      <c r="C39" s="202"/>
      <c r="D39" s="204"/>
      <c r="E39" s="176" t="s">
        <v>7</v>
      </c>
      <c r="F39" s="177"/>
      <c r="G39" s="178"/>
      <c r="H39" s="206" t="s">
        <v>24</v>
      </c>
      <c r="I39" s="207"/>
      <c r="J39" s="208"/>
      <c r="K39" s="15" t="s">
        <v>17</v>
      </c>
      <c r="L39" s="14" t="s">
        <v>21</v>
      </c>
      <c r="M39" s="14" t="s">
        <v>32</v>
      </c>
    </row>
    <row r="40" spans="1:13" ht="51.75" thickBot="1" x14ac:dyDescent="0.25">
      <c r="A40" s="220"/>
      <c r="B40" s="199"/>
      <c r="C40" s="202"/>
      <c r="D40" s="204"/>
      <c r="E40" s="94" t="s">
        <v>2</v>
      </c>
      <c r="F40" s="94" t="s">
        <v>9</v>
      </c>
      <c r="G40" s="94" t="s">
        <v>15</v>
      </c>
      <c r="H40" s="95" t="s">
        <v>27</v>
      </c>
      <c r="I40" s="96" t="s">
        <v>3</v>
      </c>
      <c r="J40" s="97" t="s">
        <v>8</v>
      </c>
      <c r="K40" s="98"/>
      <c r="L40" s="22" t="s">
        <v>28</v>
      </c>
      <c r="M40" s="35"/>
    </row>
    <row r="41" spans="1:13" ht="25.5" x14ac:dyDescent="0.2">
      <c r="A41" s="89" t="s">
        <v>12</v>
      </c>
      <c r="B41" s="70" t="s">
        <v>40</v>
      </c>
      <c r="C41" s="90" t="s">
        <v>29</v>
      </c>
      <c r="D41" s="72">
        <v>42289</v>
      </c>
      <c r="E41" s="71"/>
      <c r="F41" s="71"/>
      <c r="G41" s="71" t="s">
        <v>5</v>
      </c>
      <c r="H41" s="71">
        <v>30</v>
      </c>
      <c r="I41" s="73">
        <v>110</v>
      </c>
      <c r="J41" s="74">
        <f>I41*7</f>
        <v>770</v>
      </c>
      <c r="K41" s="75">
        <f>J41</f>
        <v>770</v>
      </c>
      <c r="L41" s="76">
        <v>0</v>
      </c>
      <c r="M41" s="77">
        <v>0</v>
      </c>
    </row>
    <row r="42" spans="1:13" ht="25.5" x14ac:dyDescent="0.2">
      <c r="A42" s="47" t="s">
        <v>4</v>
      </c>
      <c r="B42" s="43" t="s">
        <v>40</v>
      </c>
      <c r="C42" s="30" t="s">
        <v>33</v>
      </c>
      <c r="D42" s="31">
        <v>42767</v>
      </c>
      <c r="E42" s="30"/>
      <c r="F42" s="30" t="s">
        <v>5</v>
      </c>
      <c r="G42" s="30"/>
      <c r="H42" s="30">
        <v>50</v>
      </c>
      <c r="I42" s="44">
        <v>150</v>
      </c>
      <c r="J42" s="45">
        <f>I42*7</f>
        <v>1050</v>
      </c>
      <c r="K42" s="32">
        <v>0</v>
      </c>
      <c r="L42" s="33">
        <v>0</v>
      </c>
      <c r="M42" s="46">
        <f>J42</f>
        <v>1050</v>
      </c>
    </row>
    <row r="43" spans="1:13" ht="25.5" x14ac:dyDescent="0.2">
      <c r="A43" s="47" t="s">
        <v>4</v>
      </c>
      <c r="B43" s="43" t="s">
        <v>41</v>
      </c>
      <c r="C43" s="30" t="s">
        <v>33</v>
      </c>
      <c r="D43" s="31">
        <v>42767</v>
      </c>
      <c r="E43" s="30"/>
      <c r="F43" s="30" t="s">
        <v>5</v>
      </c>
      <c r="G43" s="30"/>
      <c r="H43" s="30">
        <v>50</v>
      </c>
      <c r="I43" s="44">
        <v>150</v>
      </c>
      <c r="J43" s="45">
        <f>I43*5</f>
        <v>750</v>
      </c>
      <c r="K43" s="32">
        <f>J43</f>
        <v>750</v>
      </c>
      <c r="L43" s="33">
        <v>0</v>
      </c>
      <c r="M43" s="46">
        <v>0</v>
      </c>
    </row>
    <row r="44" spans="1:13" ht="25.5" x14ac:dyDescent="0.2">
      <c r="A44" s="47" t="s">
        <v>6</v>
      </c>
      <c r="B44" s="43" t="s">
        <v>13</v>
      </c>
      <c r="C44" s="30" t="s">
        <v>33</v>
      </c>
      <c r="D44" s="48">
        <v>43613</v>
      </c>
      <c r="E44" s="30"/>
      <c r="F44" s="30" t="s">
        <v>5</v>
      </c>
      <c r="G44" s="30"/>
      <c r="H44" s="30">
        <v>50</v>
      </c>
      <c r="I44" s="44">
        <v>150</v>
      </c>
      <c r="J44" s="45">
        <f>I44*12</f>
        <v>1800</v>
      </c>
      <c r="K44" s="32">
        <v>0</v>
      </c>
      <c r="L44" s="33">
        <f>J44</f>
        <v>1800</v>
      </c>
      <c r="M44" s="46">
        <v>0</v>
      </c>
    </row>
    <row r="45" spans="1:13" ht="26.25" thickBot="1" x14ac:dyDescent="0.25">
      <c r="A45" s="49" t="s">
        <v>11</v>
      </c>
      <c r="B45" s="50" t="s">
        <v>13</v>
      </c>
      <c r="C45" s="81" t="s">
        <v>33</v>
      </c>
      <c r="D45" s="51">
        <v>44197</v>
      </c>
      <c r="E45" s="52" t="s">
        <v>5</v>
      </c>
      <c r="F45" s="52"/>
      <c r="G45" s="52"/>
      <c r="H45" s="52">
        <v>50</v>
      </c>
      <c r="I45" s="53">
        <v>175</v>
      </c>
      <c r="J45" s="99">
        <f>I45*12</f>
        <v>2100</v>
      </c>
      <c r="K45" s="27">
        <v>0</v>
      </c>
      <c r="L45" s="28">
        <f>J45</f>
        <v>2100</v>
      </c>
      <c r="M45" s="54">
        <v>0</v>
      </c>
    </row>
    <row r="46" spans="1:13" ht="16.5" thickBot="1" x14ac:dyDescent="0.3">
      <c r="A46" s="209" t="s">
        <v>22</v>
      </c>
      <c r="B46" s="210"/>
      <c r="C46" s="210"/>
      <c r="D46" s="210"/>
      <c r="E46" s="210"/>
      <c r="F46" s="210"/>
      <c r="G46" s="211"/>
      <c r="H46" s="19"/>
      <c r="I46" s="20"/>
      <c r="J46" s="133">
        <f>SUM(J41:J45)</f>
        <v>6470</v>
      </c>
      <c r="K46" s="134">
        <f>SUM(K41:K45)</f>
        <v>1520</v>
      </c>
      <c r="L46" s="135">
        <f>SUM(L44:L45)</f>
        <v>3900</v>
      </c>
      <c r="M46" s="136">
        <f>SUM(M41:M45)</f>
        <v>1050</v>
      </c>
    </row>
    <row r="47" spans="1:13" ht="15" thickBot="1" x14ac:dyDescent="0.25">
      <c r="J47" s="221" t="s">
        <v>76</v>
      </c>
      <c r="K47" s="222"/>
      <c r="L47" s="222"/>
      <c r="M47" s="223"/>
    </row>
    <row r="48" spans="1:13" x14ac:dyDescent="0.2">
      <c r="J48" s="157"/>
      <c r="K48" s="157"/>
      <c r="L48" s="157"/>
      <c r="M48" s="157"/>
    </row>
    <row r="50" spans="1:13" ht="15" x14ac:dyDescent="0.25">
      <c r="A50" s="3" t="s">
        <v>39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">
      <c r="A51" s="9" t="s">
        <v>16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3" spans="1:13" ht="15" thickBot="1" x14ac:dyDescent="0.25">
      <c r="A53" s="8" t="s">
        <v>0</v>
      </c>
    </row>
    <row r="54" spans="1:13" ht="24.75" customHeight="1" x14ac:dyDescent="0.25">
      <c r="A54" s="182" t="s">
        <v>30</v>
      </c>
      <c r="B54" s="183"/>
      <c r="C54" s="183"/>
      <c r="D54" s="183"/>
      <c r="E54" s="184"/>
      <c r="F54" s="167"/>
      <c r="G54" s="168"/>
      <c r="H54" s="169"/>
      <c r="I54" s="18"/>
      <c r="J54" s="168"/>
      <c r="K54" s="168"/>
      <c r="L54" s="168"/>
      <c r="M54" s="170"/>
    </row>
    <row r="55" spans="1:13" ht="21.75" customHeight="1" thickBot="1" x14ac:dyDescent="0.25">
      <c r="A55" s="185" t="s">
        <v>31</v>
      </c>
      <c r="B55" s="186"/>
      <c r="C55" s="186"/>
      <c r="D55" s="186"/>
      <c r="E55" s="187"/>
      <c r="F55" s="171" t="s">
        <v>34</v>
      </c>
      <c r="G55" s="172"/>
      <c r="H55" s="173"/>
      <c r="I55" s="36"/>
      <c r="J55" s="174" t="s">
        <v>23</v>
      </c>
      <c r="K55" s="172"/>
      <c r="L55" s="172"/>
      <c r="M55" s="175"/>
    </row>
    <row r="57" spans="1:13" ht="15" x14ac:dyDescent="0.25">
      <c r="A57" s="188" t="s">
        <v>35</v>
      </c>
      <c r="B57" s="189"/>
      <c r="C57" s="189"/>
      <c r="D57" s="189"/>
      <c r="E57" s="189"/>
      <c r="F57" s="189"/>
      <c r="G57" s="189"/>
      <c r="H57" s="190"/>
      <c r="I57" s="190"/>
      <c r="J57" s="190"/>
      <c r="K57" s="190"/>
      <c r="L57" s="190"/>
    </row>
    <row r="58" spans="1:13" ht="15" thickBot="1" x14ac:dyDescent="0.25"/>
    <row r="59" spans="1:13" ht="15.75" thickBot="1" x14ac:dyDescent="0.3">
      <c r="A59" s="191" t="s">
        <v>72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3"/>
    </row>
    <row r="60" spans="1:13" ht="15.75" thickBot="1" x14ac:dyDescent="0.3">
      <c r="A60" s="194" t="s">
        <v>18</v>
      </c>
      <c r="B60" s="198" t="s">
        <v>25</v>
      </c>
      <c r="C60" s="201" t="s">
        <v>26</v>
      </c>
      <c r="D60" s="201" t="s">
        <v>10</v>
      </c>
      <c r="E60" s="179" t="s">
        <v>1</v>
      </c>
      <c r="F60" s="180"/>
      <c r="G60" s="181"/>
      <c r="H60" s="212" t="s">
        <v>19</v>
      </c>
      <c r="I60" s="213"/>
      <c r="J60" s="213"/>
      <c r="K60" s="192"/>
      <c r="L60" s="192"/>
      <c r="M60" s="193"/>
    </row>
    <row r="61" spans="1:13" ht="15" x14ac:dyDescent="0.25">
      <c r="A61" s="195"/>
      <c r="B61" s="199"/>
      <c r="C61" s="202"/>
      <c r="D61" s="204"/>
      <c r="E61" s="12"/>
      <c r="F61" s="13"/>
      <c r="G61" s="11"/>
      <c r="H61" s="206"/>
      <c r="I61" s="207"/>
      <c r="J61" s="208"/>
      <c r="K61" s="214" t="s">
        <v>20</v>
      </c>
      <c r="L61" s="215"/>
      <c r="M61" s="216"/>
    </row>
    <row r="62" spans="1:13" ht="30.75" thickBot="1" x14ac:dyDescent="0.3">
      <c r="A62" s="196"/>
      <c r="B62" s="199"/>
      <c r="C62" s="202"/>
      <c r="D62" s="204"/>
      <c r="E62" s="176" t="s">
        <v>7</v>
      </c>
      <c r="F62" s="177"/>
      <c r="G62" s="178"/>
      <c r="H62" s="206" t="s">
        <v>24</v>
      </c>
      <c r="I62" s="207"/>
      <c r="J62" s="208"/>
      <c r="K62" s="15" t="s">
        <v>17</v>
      </c>
      <c r="L62" s="14" t="s">
        <v>21</v>
      </c>
      <c r="M62" s="14" t="s">
        <v>32</v>
      </c>
    </row>
    <row r="63" spans="1:13" ht="51.75" thickBot="1" x14ac:dyDescent="0.25">
      <c r="A63" s="220"/>
      <c r="B63" s="199"/>
      <c r="C63" s="202"/>
      <c r="D63" s="204"/>
      <c r="E63" s="94" t="s">
        <v>2</v>
      </c>
      <c r="F63" s="94" t="s">
        <v>9</v>
      </c>
      <c r="G63" s="94" t="s">
        <v>15</v>
      </c>
      <c r="H63" s="95" t="s">
        <v>27</v>
      </c>
      <c r="I63" s="96" t="s">
        <v>3</v>
      </c>
      <c r="J63" s="97" t="s">
        <v>8</v>
      </c>
      <c r="K63" s="98"/>
      <c r="L63" s="22" t="s">
        <v>28</v>
      </c>
      <c r="M63" s="35"/>
    </row>
    <row r="64" spans="1:13" ht="25.5" x14ac:dyDescent="0.2">
      <c r="A64" s="151" t="s">
        <v>12</v>
      </c>
      <c r="B64" s="152" t="s">
        <v>13</v>
      </c>
      <c r="C64" s="90" t="s">
        <v>29</v>
      </c>
      <c r="D64" s="153">
        <v>42289</v>
      </c>
      <c r="E64" s="90"/>
      <c r="F64" s="90"/>
      <c r="G64" s="90" t="s">
        <v>5</v>
      </c>
      <c r="H64" s="90">
        <v>30</v>
      </c>
      <c r="I64" s="154">
        <v>110</v>
      </c>
      <c r="J64" s="155">
        <f>I64*12</f>
        <v>1320</v>
      </c>
      <c r="K64" s="25">
        <f>J64</f>
        <v>1320</v>
      </c>
      <c r="L64" s="26">
        <v>0</v>
      </c>
      <c r="M64" s="42">
        <v>0</v>
      </c>
    </row>
    <row r="65" spans="1:13" ht="25.5" x14ac:dyDescent="0.2">
      <c r="A65" s="47" t="s">
        <v>4</v>
      </c>
      <c r="B65" s="43" t="s">
        <v>40</v>
      </c>
      <c r="C65" s="30" t="s">
        <v>33</v>
      </c>
      <c r="D65" s="31">
        <v>42767</v>
      </c>
      <c r="E65" s="30"/>
      <c r="F65" s="30" t="s">
        <v>5</v>
      </c>
      <c r="G65" s="30"/>
      <c r="H65" s="30">
        <v>50</v>
      </c>
      <c r="I65" s="44">
        <v>150</v>
      </c>
      <c r="J65" s="45">
        <f>I65*7</f>
        <v>1050</v>
      </c>
      <c r="K65" s="32">
        <v>0</v>
      </c>
      <c r="L65" s="33">
        <v>0</v>
      </c>
      <c r="M65" s="46">
        <f>J65</f>
        <v>1050</v>
      </c>
    </row>
    <row r="66" spans="1:13" ht="25.5" x14ac:dyDescent="0.2">
      <c r="A66" s="47" t="s">
        <v>4</v>
      </c>
      <c r="B66" s="43" t="s">
        <v>42</v>
      </c>
      <c r="C66" s="30" t="s">
        <v>29</v>
      </c>
      <c r="D66" s="31">
        <v>42767</v>
      </c>
      <c r="E66" s="30"/>
      <c r="F66" s="30"/>
      <c r="G66" s="30" t="s">
        <v>5</v>
      </c>
      <c r="H66" s="30">
        <v>50</v>
      </c>
      <c r="I66" s="44">
        <v>150</v>
      </c>
      <c r="J66" s="45">
        <f>I66*5</f>
        <v>750</v>
      </c>
      <c r="K66" s="32">
        <f>J66</f>
        <v>750</v>
      </c>
      <c r="L66" s="33">
        <v>0</v>
      </c>
      <c r="M66" s="46">
        <v>0</v>
      </c>
    </row>
    <row r="67" spans="1:13" ht="25.5" x14ac:dyDescent="0.2">
      <c r="A67" s="47" t="s">
        <v>6</v>
      </c>
      <c r="B67" s="43" t="s">
        <v>40</v>
      </c>
      <c r="C67" s="30" t="s">
        <v>33</v>
      </c>
      <c r="D67" s="48">
        <v>43613</v>
      </c>
      <c r="E67" s="30"/>
      <c r="F67" s="30" t="s">
        <v>5</v>
      </c>
      <c r="G67" s="30"/>
      <c r="H67" s="30">
        <v>50</v>
      </c>
      <c r="I67" s="44">
        <v>150</v>
      </c>
      <c r="J67" s="45">
        <f>I67*12</f>
        <v>1800</v>
      </c>
      <c r="K67" s="32">
        <v>0</v>
      </c>
      <c r="L67" s="33">
        <f>J67</f>
        <v>1800</v>
      </c>
      <c r="M67" s="46">
        <v>0</v>
      </c>
    </row>
    <row r="68" spans="1:13" ht="26.25" thickBot="1" x14ac:dyDescent="0.25">
      <c r="A68" s="78" t="s">
        <v>6</v>
      </c>
      <c r="B68" s="79" t="s">
        <v>42</v>
      </c>
      <c r="C68" s="81" t="s">
        <v>33</v>
      </c>
      <c r="D68" s="87">
        <v>43613</v>
      </c>
      <c r="E68" s="81"/>
      <c r="F68" s="81" t="s">
        <v>5</v>
      </c>
      <c r="G68" s="81"/>
      <c r="H68" s="81">
        <v>50</v>
      </c>
      <c r="I68" s="82">
        <v>150</v>
      </c>
      <c r="J68" s="83">
        <f>I68*5</f>
        <v>750</v>
      </c>
      <c r="K68" s="84">
        <v>0</v>
      </c>
      <c r="L68" s="85">
        <v>0</v>
      </c>
      <c r="M68" s="86">
        <f>J68</f>
        <v>750</v>
      </c>
    </row>
    <row r="69" spans="1:13" ht="26.25" thickBot="1" x14ac:dyDescent="0.25">
      <c r="A69" s="49" t="s">
        <v>11</v>
      </c>
      <c r="B69" s="50" t="s">
        <v>13</v>
      </c>
      <c r="C69" s="63" t="s">
        <v>43</v>
      </c>
      <c r="D69" s="51">
        <v>44197</v>
      </c>
      <c r="E69" s="52" t="s">
        <v>5</v>
      </c>
      <c r="F69" s="52"/>
      <c r="G69" s="52"/>
      <c r="H69" s="52">
        <v>50</v>
      </c>
      <c r="I69" s="53">
        <v>175</v>
      </c>
      <c r="J69" s="41">
        <f>I69*12</f>
        <v>2100</v>
      </c>
      <c r="K69" s="27">
        <v>0</v>
      </c>
      <c r="L69" s="28">
        <f>J69</f>
        <v>2100</v>
      </c>
      <c r="M69" s="54">
        <v>0</v>
      </c>
    </row>
    <row r="70" spans="1:13" ht="15.75" customHeight="1" thickBot="1" x14ac:dyDescent="0.3">
      <c r="A70" s="209" t="s">
        <v>22</v>
      </c>
      <c r="B70" s="210"/>
      <c r="C70" s="210"/>
      <c r="D70" s="210"/>
      <c r="E70" s="210"/>
      <c r="F70" s="210"/>
      <c r="G70" s="211"/>
      <c r="H70" s="19"/>
      <c r="I70" s="20"/>
      <c r="J70" s="91">
        <f>SUM(J64:J69)</f>
        <v>7770</v>
      </c>
      <c r="K70" s="137">
        <f>SUM(K64:K69)</f>
        <v>2070</v>
      </c>
      <c r="L70" s="138">
        <f>SUM(L64:L69)</f>
        <v>3900</v>
      </c>
      <c r="M70" s="92">
        <f>SUM(M64:M69)</f>
        <v>1800</v>
      </c>
    </row>
    <row r="71" spans="1:13" ht="27.75" customHeight="1" thickBot="1" x14ac:dyDescent="0.25">
      <c r="J71" s="217" t="s">
        <v>77</v>
      </c>
      <c r="K71" s="218"/>
      <c r="L71" s="218"/>
      <c r="M71" s="219"/>
    </row>
    <row r="75" spans="1:13" ht="15" x14ac:dyDescent="0.25">
      <c r="A75" s="3" t="s">
        <v>44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x14ac:dyDescent="0.2">
      <c r="A76" s="9" t="s">
        <v>16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8" spans="1:13" ht="15" thickBot="1" x14ac:dyDescent="0.25">
      <c r="A78" s="8" t="s">
        <v>0</v>
      </c>
    </row>
    <row r="79" spans="1:13" ht="23.25" customHeight="1" x14ac:dyDescent="0.25">
      <c r="A79" s="182" t="s">
        <v>30</v>
      </c>
      <c r="B79" s="183"/>
      <c r="C79" s="183"/>
      <c r="D79" s="183"/>
      <c r="E79" s="184"/>
      <c r="F79" s="167"/>
      <c r="G79" s="168"/>
      <c r="H79" s="169"/>
      <c r="I79" s="18"/>
      <c r="J79" s="168"/>
      <c r="K79" s="168"/>
      <c r="L79" s="168"/>
      <c r="M79" s="170"/>
    </row>
    <row r="80" spans="1:13" ht="35.25" customHeight="1" thickBot="1" x14ac:dyDescent="0.25">
      <c r="A80" s="185" t="s">
        <v>31</v>
      </c>
      <c r="B80" s="186"/>
      <c r="C80" s="186"/>
      <c r="D80" s="186"/>
      <c r="E80" s="187"/>
      <c r="F80" s="171" t="s">
        <v>34</v>
      </c>
      <c r="G80" s="172"/>
      <c r="H80" s="173"/>
      <c r="I80" s="36"/>
      <c r="J80" s="174" t="s">
        <v>23</v>
      </c>
      <c r="K80" s="172"/>
      <c r="L80" s="172"/>
      <c r="M80" s="175"/>
    </row>
    <row r="82" spans="1:13" ht="15" x14ac:dyDescent="0.25">
      <c r="A82" s="188" t="s">
        <v>35</v>
      </c>
      <c r="B82" s="189"/>
      <c r="C82" s="189"/>
      <c r="D82" s="189"/>
      <c r="E82" s="189"/>
      <c r="F82" s="189"/>
      <c r="G82" s="189"/>
      <c r="H82" s="190"/>
      <c r="I82" s="190"/>
      <c r="J82" s="190"/>
      <c r="K82" s="190"/>
      <c r="L82" s="190"/>
    </row>
    <row r="83" spans="1:13" ht="15" thickBot="1" x14ac:dyDescent="0.25"/>
    <row r="84" spans="1:13" ht="15.75" thickBot="1" x14ac:dyDescent="0.3">
      <c r="A84" s="191" t="s">
        <v>73</v>
      </c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3"/>
    </row>
    <row r="85" spans="1:13" ht="15.75" thickBot="1" x14ac:dyDescent="0.3">
      <c r="A85" s="194" t="s">
        <v>18</v>
      </c>
      <c r="B85" s="198" t="s">
        <v>25</v>
      </c>
      <c r="C85" s="201" t="s">
        <v>26</v>
      </c>
      <c r="D85" s="201" t="s">
        <v>10</v>
      </c>
      <c r="E85" s="179" t="s">
        <v>1</v>
      </c>
      <c r="F85" s="180"/>
      <c r="G85" s="181"/>
      <c r="H85" s="212" t="s">
        <v>19</v>
      </c>
      <c r="I85" s="213"/>
      <c r="J85" s="213"/>
      <c r="K85" s="192"/>
      <c r="L85" s="192"/>
      <c r="M85" s="193"/>
    </row>
    <row r="86" spans="1:13" ht="15" x14ac:dyDescent="0.25">
      <c r="A86" s="195"/>
      <c r="B86" s="199"/>
      <c r="C86" s="202"/>
      <c r="D86" s="204"/>
      <c r="E86" s="12"/>
      <c r="F86" s="13"/>
      <c r="G86" s="11"/>
      <c r="H86" s="206"/>
      <c r="I86" s="207"/>
      <c r="J86" s="208"/>
      <c r="K86" s="214" t="s">
        <v>20</v>
      </c>
      <c r="L86" s="215"/>
      <c r="M86" s="216"/>
    </row>
    <row r="87" spans="1:13" ht="30.75" thickBot="1" x14ac:dyDescent="0.3">
      <c r="A87" s="196"/>
      <c r="B87" s="199"/>
      <c r="C87" s="202"/>
      <c r="D87" s="204"/>
      <c r="E87" s="176" t="s">
        <v>7</v>
      </c>
      <c r="F87" s="177"/>
      <c r="G87" s="178"/>
      <c r="H87" s="206" t="s">
        <v>24</v>
      </c>
      <c r="I87" s="207"/>
      <c r="J87" s="208"/>
      <c r="K87" s="15" t="s">
        <v>17</v>
      </c>
      <c r="L87" s="14" t="s">
        <v>21</v>
      </c>
      <c r="M87" s="14" t="s">
        <v>32</v>
      </c>
    </row>
    <row r="88" spans="1:13" ht="51.75" thickBot="1" x14ac:dyDescent="0.25">
      <c r="A88" s="220"/>
      <c r="B88" s="199"/>
      <c r="C88" s="202"/>
      <c r="D88" s="204"/>
      <c r="E88" s="94" t="s">
        <v>2</v>
      </c>
      <c r="F88" s="94" t="s">
        <v>9</v>
      </c>
      <c r="G88" s="94" t="s">
        <v>15</v>
      </c>
      <c r="H88" s="95" t="s">
        <v>27</v>
      </c>
      <c r="I88" s="96" t="s">
        <v>3</v>
      </c>
      <c r="J88" s="97" t="s">
        <v>8</v>
      </c>
      <c r="K88" s="98"/>
      <c r="L88" s="22" t="s">
        <v>28</v>
      </c>
      <c r="M88" s="35"/>
    </row>
    <row r="89" spans="1:13" ht="25.5" x14ac:dyDescent="0.2">
      <c r="A89" s="151" t="s">
        <v>12</v>
      </c>
      <c r="B89" s="152" t="s">
        <v>13</v>
      </c>
      <c r="C89" s="90" t="s">
        <v>29</v>
      </c>
      <c r="D89" s="153">
        <v>42289</v>
      </c>
      <c r="E89" s="90"/>
      <c r="F89" s="90"/>
      <c r="G89" s="90" t="s">
        <v>5</v>
      </c>
      <c r="H89" s="90">
        <v>30</v>
      </c>
      <c r="I89" s="154">
        <v>110</v>
      </c>
      <c r="J89" s="155">
        <f>I89*12</f>
        <v>1320</v>
      </c>
      <c r="K89" s="25">
        <f>J89</f>
        <v>1320</v>
      </c>
      <c r="L89" s="26">
        <v>0</v>
      </c>
      <c r="M89" s="42">
        <v>0</v>
      </c>
    </row>
    <row r="90" spans="1:13" ht="25.5" x14ac:dyDescent="0.2">
      <c r="A90" s="47" t="s">
        <v>4</v>
      </c>
      <c r="B90" s="43" t="s">
        <v>40</v>
      </c>
      <c r="C90" s="30" t="s">
        <v>33</v>
      </c>
      <c r="D90" s="31">
        <v>42767</v>
      </c>
      <c r="E90" s="30"/>
      <c r="F90" s="30" t="s">
        <v>5</v>
      </c>
      <c r="G90" s="30"/>
      <c r="H90" s="30">
        <v>50</v>
      </c>
      <c r="I90" s="44">
        <v>150</v>
      </c>
      <c r="J90" s="45">
        <f>I90*7</f>
        <v>1050</v>
      </c>
      <c r="K90" s="32">
        <v>0</v>
      </c>
      <c r="L90" s="33">
        <v>0</v>
      </c>
      <c r="M90" s="46">
        <f>J90</f>
        <v>1050</v>
      </c>
    </row>
    <row r="91" spans="1:13" ht="26.25" thickBot="1" x14ac:dyDescent="0.25">
      <c r="A91" s="78" t="s">
        <v>4</v>
      </c>
      <c r="B91" s="79" t="s">
        <v>42</v>
      </c>
      <c r="C91" s="52" t="s">
        <v>29</v>
      </c>
      <c r="D91" s="80">
        <v>42767</v>
      </c>
      <c r="E91" s="81"/>
      <c r="F91" s="81"/>
      <c r="G91" s="81" t="s">
        <v>5</v>
      </c>
      <c r="H91" s="81">
        <v>50</v>
      </c>
      <c r="I91" s="82">
        <v>150</v>
      </c>
      <c r="J91" s="83">
        <f>I91*5</f>
        <v>750</v>
      </c>
      <c r="K91" s="84">
        <f>J91</f>
        <v>750</v>
      </c>
      <c r="L91" s="85">
        <v>0</v>
      </c>
      <c r="M91" s="86">
        <v>0</v>
      </c>
    </row>
    <row r="92" spans="1:13" ht="16.5" thickBot="1" x14ac:dyDescent="0.3">
      <c r="A92" s="209" t="s">
        <v>22</v>
      </c>
      <c r="B92" s="210"/>
      <c r="C92" s="210"/>
      <c r="D92" s="210"/>
      <c r="E92" s="210"/>
      <c r="F92" s="210"/>
      <c r="G92" s="211"/>
      <c r="H92" s="21"/>
      <c r="I92" s="17"/>
      <c r="J92" s="139">
        <f>SUM(J89:J91)</f>
        <v>3120</v>
      </c>
      <c r="K92" s="134">
        <f>SUM(K89:K91)</f>
        <v>2070</v>
      </c>
      <c r="L92" s="135">
        <v>0</v>
      </c>
      <c r="M92" s="140">
        <f>SUM(M89:M91)</f>
        <v>1050</v>
      </c>
    </row>
    <row r="93" spans="1:13" ht="16.5" customHeight="1" thickBot="1" x14ac:dyDescent="0.25">
      <c r="J93" s="221" t="s">
        <v>76</v>
      </c>
      <c r="K93" s="222"/>
      <c r="L93" s="222"/>
      <c r="M93" s="223"/>
    </row>
    <row r="94" spans="1:13" ht="16.5" customHeight="1" x14ac:dyDescent="0.2">
      <c r="J94" s="157"/>
      <c r="K94" s="157"/>
      <c r="L94" s="157"/>
      <c r="M94" s="157"/>
    </row>
    <row r="95" spans="1:13" ht="16.5" customHeight="1" x14ac:dyDescent="0.2">
      <c r="J95" s="157"/>
      <c r="K95" s="157"/>
      <c r="L95" s="157"/>
      <c r="M95" s="157"/>
    </row>
    <row r="96" spans="1:13" ht="16.5" customHeight="1" x14ac:dyDescent="0.2">
      <c r="J96" s="157"/>
      <c r="K96" s="157"/>
      <c r="L96" s="157"/>
      <c r="M96" s="157"/>
    </row>
    <row r="100" spans="1:13" ht="15" x14ac:dyDescent="0.25">
      <c r="A100" s="3" t="s">
        <v>45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x14ac:dyDescent="0.2">
      <c r="A101" s="9" t="s">
        <v>16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3" spans="1:13" ht="15" thickBot="1" x14ac:dyDescent="0.25">
      <c r="A103" s="8" t="s">
        <v>0</v>
      </c>
    </row>
    <row r="104" spans="1:13" ht="15" x14ac:dyDescent="0.25">
      <c r="A104" s="182" t="s">
        <v>30</v>
      </c>
      <c r="B104" s="183"/>
      <c r="C104" s="183"/>
      <c r="D104" s="183"/>
      <c r="E104" s="184"/>
      <c r="F104" s="167"/>
      <c r="G104" s="168"/>
      <c r="H104" s="169"/>
      <c r="I104" s="18"/>
      <c r="J104" s="168"/>
      <c r="K104" s="168"/>
      <c r="L104" s="168"/>
      <c r="M104" s="170"/>
    </row>
    <row r="105" spans="1:13" ht="15" thickBot="1" x14ac:dyDescent="0.25">
      <c r="A105" s="185" t="s">
        <v>31</v>
      </c>
      <c r="B105" s="186"/>
      <c r="C105" s="186"/>
      <c r="D105" s="186"/>
      <c r="E105" s="187"/>
      <c r="F105" s="171" t="s">
        <v>34</v>
      </c>
      <c r="G105" s="172"/>
      <c r="H105" s="173"/>
      <c r="I105" s="36"/>
      <c r="J105" s="174" t="s">
        <v>23</v>
      </c>
      <c r="K105" s="172"/>
      <c r="L105" s="172"/>
      <c r="M105" s="175"/>
    </row>
    <row r="107" spans="1:13" ht="15" x14ac:dyDescent="0.25">
      <c r="A107" s="188" t="s">
        <v>35</v>
      </c>
      <c r="B107" s="189"/>
      <c r="C107" s="189"/>
      <c r="D107" s="189"/>
      <c r="E107" s="189"/>
      <c r="F107" s="189"/>
      <c r="G107" s="189"/>
      <c r="H107" s="190"/>
      <c r="I107" s="190"/>
      <c r="J107" s="190"/>
      <c r="K107" s="190"/>
      <c r="L107" s="190"/>
    </row>
    <row r="108" spans="1:13" ht="15" thickBot="1" x14ac:dyDescent="0.25"/>
    <row r="109" spans="1:13" ht="15.75" thickBot="1" x14ac:dyDescent="0.3">
      <c r="A109" s="191" t="s">
        <v>74</v>
      </c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3"/>
    </row>
    <row r="110" spans="1:13" ht="15.75" thickBot="1" x14ac:dyDescent="0.3">
      <c r="A110" s="194" t="s">
        <v>18</v>
      </c>
      <c r="B110" s="198" t="s">
        <v>25</v>
      </c>
      <c r="C110" s="201" t="s">
        <v>26</v>
      </c>
      <c r="D110" s="201" t="s">
        <v>10</v>
      </c>
      <c r="E110" s="179" t="s">
        <v>1</v>
      </c>
      <c r="F110" s="180"/>
      <c r="G110" s="181"/>
      <c r="H110" s="212" t="s">
        <v>19</v>
      </c>
      <c r="I110" s="213"/>
      <c r="J110" s="213"/>
      <c r="K110" s="192"/>
      <c r="L110" s="192"/>
      <c r="M110" s="193"/>
    </row>
    <row r="111" spans="1:13" ht="15" x14ac:dyDescent="0.25">
      <c r="A111" s="195"/>
      <c r="B111" s="199"/>
      <c r="C111" s="202"/>
      <c r="D111" s="204"/>
      <c r="E111" s="12"/>
      <c r="F111" s="13"/>
      <c r="G111" s="11"/>
      <c r="H111" s="206"/>
      <c r="I111" s="207"/>
      <c r="J111" s="208"/>
      <c r="K111" s="214" t="s">
        <v>20</v>
      </c>
      <c r="L111" s="215"/>
      <c r="M111" s="216"/>
    </row>
    <row r="112" spans="1:13" ht="30.75" thickBot="1" x14ac:dyDescent="0.3">
      <c r="A112" s="196"/>
      <c r="B112" s="199"/>
      <c r="C112" s="202"/>
      <c r="D112" s="204"/>
      <c r="E112" s="176" t="s">
        <v>7</v>
      </c>
      <c r="F112" s="177"/>
      <c r="G112" s="178"/>
      <c r="H112" s="206" t="s">
        <v>24</v>
      </c>
      <c r="I112" s="207"/>
      <c r="J112" s="208"/>
      <c r="K112" s="15" t="s">
        <v>17</v>
      </c>
      <c r="L112" s="14" t="s">
        <v>21</v>
      </c>
      <c r="M112" s="14" t="s">
        <v>32</v>
      </c>
    </row>
    <row r="113" spans="1:13" ht="51.75" thickBot="1" x14ac:dyDescent="0.25">
      <c r="A113" s="220"/>
      <c r="B113" s="199"/>
      <c r="C113" s="202"/>
      <c r="D113" s="204"/>
      <c r="E113" s="94" t="s">
        <v>2</v>
      </c>
      <c r="F113" s="94" t="s">
        <v>9</v>
      </c>
      <c r="G113" s="94" t="s">
        <v>15</v>
      </c>
      <c r="H113" s="95" t="s">
        <v>27</v>
      </c>
      <c r="I113" s="96" t="s">
        <v>3</v>
      </c>
      <c r="J113" s="97" t="s">
        <v>8</v>
      </c>
      <c r="K113" s="98"/>
      <c r="L113" s="22" t="s">
        <v>28</v>
      </c>
      <c r="M113" s="35"/>
    </row>
    <row r="114" spans="1:13" ht="25.5" x14ac:dyDescent="0.2">
      <c r="A114" s="151" t="s">
        <v>12</v>
      </c>
      <c r="B114" s="152" t="s">
        <v>13</v>
      </c>
      <c r="C114" s="90" t="s">
        <v>29</v>
      </c>
      <c r="D114" s="153">
        <v>42289</v>
      </c>
      <c r="E114" s="90"/>
      <c r="F114" s="90"/>
      <c r="G114" s="90" t="s">
        <v>5</v>
      </c>
      <c r="H114" s="90">
        <v>30</v>
      </c>
      <c r="I114" s="154">
        <v>110</v>
      </c>
      <c r="J114" s="155">
        <f>I114*12</f>
        <v>1320</v>
      </c>
      <c r="K114" s="25">
        <f>J114</f>
        <v>1320</v>
      </c>
      <c r="L114" s="26">
        <v>0</v>
      </c>
      <c r="M114" s="42">
        <v>0</v>
      </c>
    </row>
    <row r="115" spans="1:13" ht="25.5" x14ac:dyDescent="0.2">
      <c r="A115" s="29" t="s">
        <v>46</v>
      </c>
      <c r="B115" s="43" t="s">
        <v>40</v>
      </c>
      <c r="C115" s="30" t="s">
        <v>33</v>
      </c>
      <c r="D115" s="31">
        <v>42767</v>
      </c>
      <c r="E115" s="30"/>
      <c r="F115" s="30" t="s">
        <v>5</v>
      </c>
      <c r="G115" s="30"/>
      <c r="H115" s="30">
        <v>50</v>
      </c>
      <c r="I115" s="44">
        <v>150</v>
      </c>
      <c r="J115" s="45">
        <f>I115*7</f>
        <v>1050</v>
      </c>
      <c r="K115" s="32">
        <v>0</v>
      </c>
      <c r="L115" s="33">
        <v>0</v>
      </c>
      <c r="M115" s="46">
        <f>J115</f>
        <v>1050</v>
      </c>
    </row>
    <row r="116" spans="1:13" ht="25.5" x14ac:dyDescent="0.2">
      <c r="A116" s="29" t="s">
        <v>46</v>
      </c>
      <c r="B116" s="43" t="s">
        <v>42</v>
      </c>
      <c r="C116" s="30" t="s">
        <v>29</v>
      </c>
      <c r="D116" s="31">
        <v>42767</v>
      </c>
      <c r="E116" s="30"/>
      <c r="F116" s="30"/>
      <c r="G116" s="30" t="s">
        <v>5</v>
      </c>
      <c r="H116" s="30">
        <v>50</v>
      </c>
      <c r="I116" s="44">
        <v>150</v>
      </c>
      <c r="J116" s="45">
        <f>I116*5</f>
        <v>750</v>
      </c>
      <c r="K116" s="32">
        <f>J116</f>
        <v>750</v>
      </c>
      <c r="L116" s="33">
        <v>0</v>
      </c>
      <c r="M116" s="46">
        <v>0</v>
      </c>
    </row>
    <row r="117" spans="1:13" ht="25.5" x14ac:dyDescent="0.2">
      <c r="A117" s="61" t="s">
        <v>4</v>
      </c>
      <c r="B117" s="62" t="s">
        <v>40</v>
      </c>
      <c r="C117" s="63" t="s">
        <v>33</v>
      </c>
      <c r="D117" s="88">
        <v>42767</v>
      </c>
      <c r="E117" s="63"/>
      <c r="F117" s="63" t="s">
        <v>5</v>
      </c>
      <c r="G117" s="63"/>
      <c r="H117" s="63">
        <v>50</v>
      </c>
      <c r="I117" s="65">
        <v>150</v>
      </c>
      <c r="J117" s="66">
        <f>I117*7</f>
        <v>1050</v>
      </c>
      <c r="K117" s="67">
        <v>0</v>
      </c>
      <c r="L117" s="68">
        <f>J117</f>
        <v>1050</v>
      </c>
      <c r="M117" s="69">
        <v>0</v>
      </c>
    </row>
    <row r="118" spans="1:13" ht="26.25" thickBot="1" x14ac:dyDescent="0.25">
      <c r="A118" s="47" t="s">
        <v>4</v>
      </c>
      <c r="B118" s="43" t="s">
        <v>42</v>
      </c>
      <c r="C118" s="23" t="s">
        <v>29</v>
      </c>
      <c r="D118" s="31">
        <v>42767</v>
      </c>
      <c r="E118" s="30"/>
      <c r="F118" s="30"/>
      <c r="G118" s="30" t="s">
        <v>5</v>
      </c>
      <c r="H118" s="30">
        <v>50</v>
      </c>
      <c r="I118" s="44">
        <v>150</v>
      </c>
      <c r="J118" s="57">
        <f>I118*5</f>
        <v>750</v>
      </c>
      <c r="K118" s="58">
        <f>J118</f>
        <v>750</v>
      </c>
      <c r="L118" s="59">
        <v>0</v>
      </c>
      <c r="M118" s="60">
        <v>0</v>
      </c>
    </row>
    <row r="119" spans="1:13" ht="16.5" thickBot="1" x14ac:dyDescent="0.3">
      <c r="A119" s="209" t="s">
        <v>22</v>
      </c>
      <c r="B119" s="210"/>
      <c r="C119" s="210"/>
      <c r="D119" s="210"/>
      <c r="E119" s="210"/>
      <c r="F119" s="210"/>
      <c r="G119" s="211"/>
      <c r="H119" s="19"/>
      <c r="I119" s="20"/>
      <c r="J119" s="133">
        <f>SUM(J114:J118)</f>
        <v>4920</v>
      </c>
      <c r="K119" s="141">
        <f>SUM(K114:K118)</f>
        <v>2820</v>
      </c>
      <c r="L119" s="142">
        <f>SUM(L114:L118)</f>
        <v>1050</v>
      </c>
      <c r="M119" s="136">
        <f>SUM(M114:M118)</f>
        <v>1050</v>
      </c>
    </row>
    <row r="120" spans="1:13" ht="18" customHeight="1" thickBot="1" x14ac:dyDescent="0.25">
      <c r="J120" s="217" t="s">
        <v>76</v>
      </c>
      <c r="K120" s="218"/>
      <c r="L120" s="218"/>
      <c r="M120" s="219"/>
    </row>
    <row r="121" spans="1:13" ht="18" customHeight="1" x14ac:dyDescent="0.2">
      <c r="J121" s="157"/>
      <c r="K121" s="158"/>
      <c r="L121" s="158"/>
      <c r="M121" s="158"/>
    </row>
    <row r="122" spans="1:13" ht="18" customHeight="1" x14ac:dyDescent="0.2">
      <c r="J122" s="157"/>
      <c r="K122" s="158"/>
      <c r="L122" s="158"/>
      <c r="M122" s="158"/>
    </row>
    <row r="123" spans="1:13" ht="18" customHeight="1" x14ac:dyDescent="0.2">
      <c r="J123" s="157"/>
      <c r="K123" s="158"/>
      <c r="L123" s="158"/>
      <c r="M123" s="158"/>
    </row>
    <row r="126" spans="1:13" ht="15" x14ac:dyDescent="0.25">
      <c r="A126" s="3" t="s">
        <v>47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x14ac:dyDescent="0.2">
      <c r="A127" s="9" t="s">
        <v>16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5" thickBot="1" x14ac:dyDescent="0.25">
      <c r="A128" s="8" t="s">
        <v>0</v>
      </c>
    </row>
    <row r="129" spans="1:13" ht="15" x14ac:dyDescent="0.25">
      <c r="A129" s="182" t="s">
        <v>30</v>
      </c>
      <c r="B129" s="183"/>
      <c r="C129" s="183"/>
      <c r="D129" s="183"/>
      <c r="E129" s="184"/>
      <c r="F129" s="167"/>
      <c r="G129" s="168"/>
      <c r="H129" s="169"/>
      <c r="I129" s="18"/>
      <c r="J129" s="168"/>
      <c r="K129" s="168"/>
      <c r="L129" s="168"/>
      <c r="M129" s="170"/>
    </row>
    <row r="130" spans="1:13" ht="15" thickBot="1" x14ac:dyDescent="0.25">
      <c r="A130" s="185" t="s">
        <v>31</v>
      </c>
      <c r="B130" s="186"/>
      <c r="C130" s="186"/>
      <c r="D130" s="186"/>
      <c r="E130" s="187"/>
      <c r="F130" s="171" t="s">
        <v>34</v>
      </c>
      <c r="G130" s="172"/>
      <c r="H130" s="173"/>
      <c r="I130" s="36"/>
      <c r="J130" s="174" t="s">
        <v>23</v>
      </c>
      <c r="K130" s="172"/>
      <c r="L130" s="172"/>
      <c r="M130" s="175"/>
    </row>
    <row r="131" spans="1:13" ht="9" customHeight="1" x14ac:dyDescent="0.2"/>
    <row r="132" spans="1:13" ht="15" x14ac:dyDescent="0.25">
      <c r="A132" s="188" t="s">
        <v>35</v>
      </c>
      <c r="B132" s="189"/>
      <c r="C132" s="189"/>
      <c r="D132" s="189"/>
      <c r="E132" s="189"/>
      <c r="F132" s="189"/>
      <c r="G132" s="189"/>
      <c r="H132" s="190"/>
      <c r="I132" s="190"/>
      <c r="J132" s="190"/>
      <c r="K132" s="190"/>
      <c r="L132" s="190"/>
    </row>
    <row r="133" spans="1:13" ht="7.5" customHeight="1" thickBot="1" x14ac:dyDescent="0.25"/>
    <row r="134" spans="1:13" ht="15.75" thickBot="1" x14ac:dyDescent="0.3">
      <c r="A134" s="191" t="s">
        <v>75</v>
      </c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3"/>
    </row>
    <row r="135" spans="1:13" ht="15.75" thickBot="1" x14ac:dyDescent="0.3">
      <c r="A135" s="194" t="s">
        <v>18</v>
      </c>
      <c r="B135" s="198" t="s">
        <v>25</v>
      </c>
      <c r="C135" s="201" t="s">
        <v>26</v>
      </c>
      <c r="D135" s="201" t="s">
        <v>10</v>
      </c>
      <c r="E135" s="179" t="s">
        <v>1</v>
      </c>
      <c r="F135" s="180"/>
      <c r="G135" s="181"/>
      <c r="H135" s="212" t="s">
        <v>19</v>
      </c>
      <c r="I135" s="213"/>
      <c r="J135" s="213"/>
      <c r="K135" s="192"/>
      <c r="L135" s="192"/>
      <c r="M135" s="193"/>
    </row>
    <row r="136" spans="1:13" ht="15" x14ac:dyDescent="0.25">
      <c r="A136" s="195"/>
      <c r="B136" s="199"/>
      <c r="C136" s="202"/>
      <c r="D136" s="204"/>
      <c r="E136" s="12"/>
      <c r="F136" s="13"/>
      <c r="G136" s="11"/>
      <c r="H136" s="206"/>
      <c r="I136" s="207"/>
      <c r="J136" s="208"/>
      <c r="K136" s="214" t="s">
        <v>20</v>
      </c>
      <c r="L136" s="215"/>
      <c r="M136" s="216"/>
    </row>
    <row r="137" spans="1:13" ht="29.25" customHeight="1" thickBot="1" x14ac:dyDescent="0.3">
      <c r="A137" s="196"/>
      <c r="B137" s="199"/>
      <c r="C137" s="202"/>
      <c r="D137" s="204"/>
      <c r="E137" s="176" t="s">
        <v>7</v>
      </c>
      <c r="F137" s="177"/>
      <c r="G137" s="178"/>
      <c r="H137" s="206" t="s">
        <v>24</v>
      </c>
      <c r="I137" s="207"/>
      <c r="J137" s="208"/>
      <c r="K137" s="15" t="s">
        <v>17</v>
      </c>
      <c r="L137" s="14" t="s">
        <v>21</v>
      </c>
      <c r="M137" s="14" t="s">
        <v>32</v>
      </c>
    </row>
    <row r="138" spans="1:13" ht="47.25" customHeight="1" thickBot="1" x14ac:dyDescent="0.25">
      <c r="A138" s="220"/>
      <c r="B138" s="199"/>
      <c r="C138" s="202"/>
      <c r="D138" s="204"/>
      <c r="E138" s="94" t="s">
        <v>2</v>
      </c>
      <c r="F138" s="94" t="s">
        <v>9</v>
      </c>
      <c r="G138" s="94" t="s">
        <v>15</v>
      </c>
      <c r="H138" s="95" t="s">
        <v>27</v>
      </c>
      <c r="I138" s="96" t="s">
        <v>3</v>
      </c>
      <c r="J138" s="97" t="s">
        <v>8</v>
      </c>
      <c r="K138" s="98"/>
      <c r="L138" s="22" t="s">
        <v>28</v>
      </c>
      <c r="M138" s="35"/>
    </row>
    <row r="139" spans="1:13" ht="25.5" x14ac:dyDescent="0.2">
      <c r="A139" s="159" t="s">
        <v>12</v>
      </c>
      <c r="B139" s="152" t="s">
        <v>40</v>
      </c>
      <c r="C139" s="90" t="s">
        <v>29</v>
      </c>
      <c r="D139" s="153">
        <v>42289</v>
      </c>
      <c r="E139" s="90"/>
      <c r="F139" s="90"/>
      <c r="G139" s="90" t="s">
        <v>5</v>
      </c>
      <c r="H139" s="90">
        <v>30</v>
      </c>
      <c r="I139" s="154">
        <v>110</v>
      </c>
      <c r="J139" s="155">
        <f>I139*7</f>
        <v>770</v>
      </c>
      <c r="K139" s="25">
        <f>J139</f>
        <v>770</v>
      </c>
      <c r="L139" s="26">
        <v>0</v>
      </c>
      <c r="M139" s="42">
        <v>0</v>
      </c>
    </row>
    <row r="140" spans="1:13" ht="25.5" x14ac:dyDescent="0.2">
      <c r="A140" s="160" t="s">
        <v>46</v>
      </c>
      <c r="B140" s="43" t="s">
        <v>40</v>
      </c>
      <c r="C140" s="30" t="s">
        <v>33</v>
      </c>
      <c r="D140" s="31">
        <v>42767</v>
      </c>
      <c r="E140" s="30"/>
      <c r="F140" s="30" t="s">
        <v>5</v>
      </c>
      <c r="G140" s="30"/>
      <c r="H140" s="30">
        <v>50</v>
      </c>
      <c r="I140" s="44">
        <v>150</v>
      </c>
      <c r="J140" s="45">
        <f>I140*7</f>
        <v>1050</v>
      </c>
      <c r="K140" s="32">
        <v>0</v>
      </c>
      <c r="L140" s="33">
        <v>0</v>
      </c>
      <c r="M140" s="46">
        <f>J140</f>
        <v>1050</v>
      </c>
    </row>
    <row r="141" spans="1:13" x14ac:dyDescent="0.2">
      <c r="A141" s="160" t="s">
        <v>46</v>
      </c>
      <c r="B141" s="56" t="s">
        <v>48</v>
      </c>
      <c r="C141" s="156" t="s">
        <v>50</v>
      </c>
      <c r="D141" s="31">
        <v>42767</v>
      </c>
      <c r="E141" s="30"/>
      <c r="F141" s="30"/>
      <c r="G141" s="30"/>
      <c r="H141" s="30"/>
      <c r="I141" s="44"/>
      <c r="J141" s="45"/>
      <c r="K141" s="32"/>
      <c r="L141" s="33"/>
      <c r="M141" s="46"/>
    </row>
    <row r="142" spans="1:13" ht="25.5" x14ac:dyDescent="0.2">
      <c r="A142" s="160" t="s">
        <v>46</v>
      </c>
      <c r="B142" s="43" t="s">
        <v>49</v>
      </c>
      <c r="C142" s="30" t="s">
        <v>29</v>
      </c>
      <c r="D142" s="31">
        <v>42767</v>
      </c>
      <c r="E142" s="30"/>
      <c r="F142" s="30"/>
      <c r="G142" s="30" t="s">
        <v>5</v>
      </c>
      <c r="H142" s="30">
        <v>50</v>
      </c>
      <c r="I142" s="44">
        <v>150</v>
      </c>
      <c r="J142" s="45">
        <f>I142*4</f>
        <v>600</v>
      </c>
      <c r="K142" s="32">
        <f>J142</f>
        <v>600</v>
      </c>
      <c r="L142" s="33">
        <v>0</v>
      </c>
      <c r="M142" s="46">
        <v>0</v>
      </c>
    </row>
    <row r="143" spans="1:13" ht="25.5" x14ac:dyDescent="0.2">
      <c r="A143" s="47" t="s">
        <v>4</v>
      </c>
      <c r="B143" s="43" t="s">
        <v>40</v>
      </c>
      <c r="C143" s="30" t="s">
        <v>33</v>
      </c>
      <c r="D143" s="31">
        <v>43510</v>
      </c>
      <c r="E143" s="30"/>
      <c r="F143" s="30" t="s">
        <v>5</v>
      </c>
      <c r="G143" s="30"/>
      <c r="H143" s="30">
        <v>50</v>
      </c>
      <c r="I143" s="44">
        <v>150</v>
      </c>
      <c r="J143" s="45">
        <f>I143*7</f>
        <v>1050</v>
      </c>
      <c r="K143" s="32">
        <v>0</v>
      </c>
      <c r="L143" s="33">
        <f>J143</f>
        <v>1050</v>
      </c>
      <c r="M143" s="46">
        <v>0</v>
      </c>
    </row>
    <row r="144" spans="1:13" ht="25.5" x14ac:dyDescent="0.2">
      <c r="A144" s="47" t="s">
        <v>4</v>
      </c>
      <c r="B144" s="43" t="s">
        <v>48</v>
      </c>
      <c r="C144" s="30" t="s">
        <v>33</v>
      </c>
      <c r="D144" s="31">
        <v>43510</v>
      </c>
      <c r="E144" s="30"/>
      <c r="F144" s="30" t="s">
        <v>5</v>
      </c>
      <c r="G144" s="30"/>
      <c r="H144" s="30">
        <v>50</v>
      </c>
      <c r="I144" s="44">
        <v>150</v>
      </c>
      <c r="J144" s="45">
        <f>I144*1</f>
        <v>150</v>
      </c>
      <c r="K144" s="32">
        <f>J144</f>
        <v>150</v>
      </c>
      <c r="L144" s="33"/>
      <c r="M144" s="46"/>
    </row>
    <row r="145" spans="1:13" ht="25.5" x14ac:dyDescent="0.2">
      <c r="A145" s="47" t="s">
        <v>4</v>
      </c>
      <c r="B145" s="43" t="s">
        <v>49</v>
      </c>
      <c r="C145" s="30" t="s">
        <v>33</v>
      </c>
      <c r="D145" s="31">
        <v>43510</v>
      </c>
      <c r="E145" s="30"/>
      <c r="F145" s="30" t="s">
        <v>5</v>
      </c>
      <c r="G145" s="30"/>
      <c r="H145" s="30">
        <v>50</v>
      </c>
      <c r="I145" s="44">
        <v>150</v>
      </c>
      <c r="J145" s="45">
        <f>I145*5</f>
        <v>750</v>
      </c>
      <c r="K145" s="32">
        <v>0</v>
      </c>
      <c r="L145" s="33">
        <v>0</v>
      </c>
      <c r="M145" s="46">
        <f>J145</f>
        <v>750</v>
      </c>
    </row>
    <row r="146" spans="1:13" ht="25.5" x14ac:dyDescent="0.2">
      <c r="A146" s="61" t="s">
        <v>6</v>
      </c>
      <c r="B146" s="62" t="s">
        <v>40</v>
      </c>
      <c r="C146" s="63" t="s">
        <v>33</v>
      </c>
      <c r="D146" s="64">
        <v>43510</v>
      </c>
      <c r="E146" s="63"/>
      <c r="F146" s="63" t="s">
        <v>5</v>
      </c>
      <c r="G146" s="63"/>
      <c r="H146" s="63">
        <v>50</v>
      </c>
      <c r="I146" s="65">
        <v>150</v>
      </c>
      <c r="J146" s="66">
        <f>I146*12</f>
        <v>1800</v>
      </c>
      <c r="K146" s="67">
        <v>0</v>
      </c>
      <c r="L146" s="68">
        <f>J146</f>
        <v>1800</v>
      </c>
      <c r="M146" s="69">
        <v>0</v>
      </c>
    </row>
    <row r="147" spans="1:13" ht="25.5" x14ac:dyDescent="0.2">
      <c r="A147" s="47" t="s">
        <v>6</v>
      </c>
      <c r="B147" s="43" t="s">
        <v>48</v>
      </c>
      <c r="C147" s="30" t="s">
        <v>33</v>
      </c>
      <c r="D147" s="48">
        <v>43510</v>
      </c>
      <c r="E147" s="30"/>
      <c r="F147" s="30" t="s">
        <v>5</v>
      </c>
      <c r="G147" s="30"/>
      <c r="H147" s="30">
        <v>50</v>
      </c>
      <c r="I147" s="44">
        <v>150</v>
      </c>
      <c r="J147" s="45">
        <f>I147*1</f>
        <v>150</v>
      </c>
      <c r="K147" s="32"/>
      <c r="L147" s="33">
        <f>J147</f>
        <v>150</v>
      </c>
      <c r="M147" s="46"/>
    </row>
    <row r="148" spans="1:13" ht="26.25" thickBot="1" x14ac:dyDescent="0.25">
      <c r="A148" s="78" t="s">
        <v>6</v>
      </c>
      <c r="B148" s="79" t="s">
        <v>49</v>
      </c>
      <c r="C148" s="81" t="s">
        <v>33</v>
      </c>
      <c r="D148" s="80">
        <v>43510</v>
      </c>
      <c r="E148" s="81"/>
      <c r="F148" s="81" t="s">
        <v>5</v>
      </c>
      <c r="G148" s="81"/>
      <c r="H148" s="81">
        <v>50</v>
      </c>
      <c r="I148" s="82">
        <v>150</v>
      </c>
      <c r="J148" s="83">
        <f>I148*5</f>
        <v>750</v>
      </c>
      <c r="K148" s="84">
        <v>0</v>
      </c>
      <c r="L148" s="85">
        <f>J148</f>
        <v>750</v>
      </c>
      <c r="M148" s="86">
        <v>0</v>
      </c>
    </row>
    <row r="149" spans="1:13" ht="15" thickBot="1" x14ac:dyDescent="0.25">
      <c r="A149" s="224" t="s">
        <v>22</v>
      </c>
      <c r="B149" s="225"/>
      <c r="C149" s="225"/>
      <c r="D149" s="225"/>
      <c r="E149" s="225"/>
      <c r="F149" s="225"/>
      <c r="G149" s="226"/>
      <c r="H149" s="161"/>
      <c r="I149" s="162"/>
      <c r="J149" s="163">
        <f>SUM(J139:J148)</f>
        <v>7070</v>
      </c>
      <c r="K149" s="164">
        <f>SUM(K139:K148)</f>
        <v>1520</v>
      </c>
      <c r="L149" s="165">
        <f>SUM(L139:L148)</f>
        <v>3750</v>
      </c>
      <c r="M149" s="166">
        <f>SUM(M139:M148)</f>
        <v>1800</v>
      </c>
    </row>
    <row r="150" spans="1:13" ht="15" thickBot="1" x14ac:dyDescent="0.25">
      <c r="J150" s="217" t="s">
        <v>76</v>
      </c>
      <c r="K150" s="218"/>
      <c r="L150" s="218"/>
      <c r="M150" s="219"/>
    </row>
    <row r="151" spans="1:13" x14ac:dyDescent="0.2">
      <c r="L151" s="93"/>
    </row>
  </sheetData>
  <mergeCells count="120">
    <mergeCell ref="J150:M150"/>
    <mergeCell ref="J47:M47"/>
    <mergeCell ref="A149:G149"/>
    <mergeCell ref="A132:L132"/>
    <mergeCell ref="A134:M134"/>
    <mergeCell ref="A135:A138"/>
    <mergeCell ref="B135:B138"/>
    <mergeCell ref="C135:C138"/>
    <mergeCell ref="D135:D138"/>
    <mergeCell ref="E135:G135"/>
    <mergeCell ref="H135:M135"/>
    <mergeCell ref="H136:J136"/>
    <mergeCell ref="K136:M136"/>
    <mergeCell ref="E137:G137"/>
    <mergeCell ref="H137:J137"/>
    <mergeCell ref="A129:E129"/>
    <mergeCell ref="F129:H129"/>
    <mergeCell ref="J129:M129"/>
    <mergeCell ref="A130:E130"/>
    <mergeCell ref="F130:H130"/>
    <mergeCell ref="J130:M130"/>
    <mergeCell ref="J120:M120"/>
    <mergeCell ref="A104:E104"/>
    <mergeCell ref="F104:H104"/>
    <mergeCell ref="J104:M104"/>
    <mergeCell ref="A105:E105"/>
    <mergeCell ref="F105:H105"/>
    <mergeCell ref="J105:M105"/>
    <mergeCell ref="A92:G92"/>
    <mergeCell ref="J93:M93"/>
    <mergeCell ref="A119:G119"/>
    <mergeCell ref="A107:L107"/>
    <mergeCell ref="A109:M109"/>
    <mergeCell ref="A110:A113"/>
    <mergeCell ref="B110:B113"/>
    <mergeCell ref="C110:C113"/>
    <mergeCell ref="D110:D113"/>
    <mergeCell ref="E110:G110"/>
    <mergeCell ref="H110:M110"/>
    <mergeCell ref="H111:J111"/>
    <mergeCell ref="K111:M111"/>
    <mergeCell ref="E112:G112"/>
    <mergeCell ref="H112:J112"/>
    <mergeCell ref="H85:M85"/>
    <mergeCell ref="H86:J86"/>
    <mergeCell ref="K86:M86"/>
    <mergeCell ref="E87:G87"/>
    <mergeCell ref="H87:J87"/>
    <mergeCell ref="A85:A88"/>
    <mergeCell ref="B85:B88"/>
    <mergeCell ref="C85:C88"/>
    <mergeCell ref="D85:D88"/>
    <mergeCell ref="E85:G85"/>
    <mergeCell ref="A57:L57"/>
    <mergeCell ref="A59:M59"/>
    <mergeCell ref="A60:A63"/>
    <mergeCell ref="B60:B63"/>
    <mergeCell ref="C60:C63"/>
    <mergeCell ref="D60:D63"/>
    <mergeCell ref="E60:G60"/>
    <mergeCell ref="H60:M60"/>
    <mergeCell ref="H61:J61"/>
    <mergeCell ref="K61:M61"/>
    <mergeCell ref="E62:G62"/>
    <mergeCell ref="H62:J62"/>
    <mergeCell ref="A80:E80"/>
    <mergeCell ref="F80:H80"/>
    <mergeCell ref="J80:M80"/>
    <mergeCell ref="A82:L82"/>
    <mergeCell ref="A84:M84"/>
    <mergeCell ref="A79:E79"/>
    <mergeCell ref="F79:H79"/>
    <mergeCell ref="J79:M79"/>
    <mergeCell ref="A70:G70"/>
    <mergeCell ref="J71:M71"/>
    <mergeCell ref="A54:E54"/>
    <mergeCell ref="F54:H54"/>
    <mergeCell ref="J54:M54"/>
    <mergeCell ref="A55:E55"/>
    <mergeCell ref="F55:H55"/>
    <mergeCell ref="J55:M55"/>
    <mergeCell ref="A46:G46"/>
    <mergeCell ref="A34:L34"/>
    <mergeCell ref="A36:M36"/>
    <mergeCell ref="A37:A40"/>
    <mergeCell ref="B37:B40"/>
    <mergeCell ref="C37:C40"/>
    <mergeCell ref="D37:D40"/>
    <mergeCell ref="E37:G37"/>
    <mergeCell ref="H37:M37"/>
    <mergeCell ref="H38:J38"/>
    <mergeCell ref="K38:M38"/>
    <mergeCell ref="E39:G39"/>
    <mergeCell ref="H39:J39"/>
    <mergeCell ref="A31:E31"/>
    <mergeCell ref="F31:H31"/>
    <mergeCell ref="J31:M31"/>
    <mergeCell ref="A32:E32"/>
    <mergeCell ref="F32:H32"/>
    <mergeCell ref="J32:M32"/>
    <mergeCell ref="C13:C16"/>
    <mergeCell ref="D13:D16"/>
    <mergeCell ref="H14:J14"/>
    <mergeCell ref="H15:J15"/>
    <mergeCell ref="A22:G22"/>
    <mergeCell ref="H13:M13"/>
    <mergeCell ref="K14:M14"/>
    <mergeCell ref="J23:M23"/>
    <mergeCell ref="F7:H7"/>
    <mergeCell ref="J7:M7"/>
    <mergeCell ref="F8:H8"/>
    <mergeCell ref="J8:M8"/>
    <mergeCell ref="E15:G15"/>
    <mergeCell ref="E13:G13"/>
    <mergeCell ref="A7:E7"/>
    <mergeCell ref="A8:E8"/>
    <mergeCell ref="A10:L10"/>
    <mergeCell ref="A12:M12"/>
    <mergeCell ref="A13:A16"/>
    <mergeCell ref="B13:B16"/>
  </mergeCells>
  <phoneticPr fontId="0" type="noConversion"/>
  <pageMargins left="0.51181102362204722" right="0.51181102362204722" top="0.78740157480314965" bottom="0.59055118110236227" header="0.31496062992125984" footer="0.31496062992125984"/>
  <pageSetup paperSize="9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7E5C9-5CCD-4BED-AE75-58425F8FDFEB}">
  <dimension ref="A1:L68"/>
  <sheetViews>
    <sheetView tabSelected="1" topLeftCell="A21" workbookViewId="0">
      <selection activeCell="J16" sqref="J16"/>
    </sheetView>
  </sheetViews>
  <sheetFormatPr baseColWidth="10" defaultColWidth="11.140625" defaultRowHeight="14.25" x14ac:dyDescent="0.2"/>
  <cols>
    <col min="1" max="2" width="17.28515625" style="101" customWidth="1"/>
    <col min="3" max="3" width="14.42578125" style="101" customWidth="1"/>
    <col min="4" max="4" width="13" style="102" customWidth="1"/>
    <col min="5" max="5" width="13" style="101" customWidth="1"/>
    <col min="6" max="6" width="12.140625" style="101" customWidth="1"/>
    <col min="7" max="16384" width="11.140625" style="101"/>
  </cols>
  <sheetData>
    <row r="1" spans="1:12" ht="15" x14ac:dyDescent="0.2">
      <c r="A1" s="100" t="s">
        <v>53</v>
      </c>
      <c r="D1" s="101"/>
      <c r="E1" s="102"/>
    </row>
    <row r="2" spans="1:12" ht="15" x14ac:dyDescent="0.2">
      <c r="B2" s="103"/>
      <c r="D2" s="101"/>
      <c r="E2" s="102"/>
    </row>
    <row r="3" spans="1:12" s="105" customFormat="1" ht="15" x14ac:dyDescent="0.25">
      <c r="A3" s="104" t="s">
        <v>54</v>
      </c>
      <c r="E3" s="106"/>
    </row>
    <row r="5" spans="1:12" ht="26.25" customHeight="1" thickBot="1" x14ac:dyDescent="0.25">
      <c r="A5" s="107" t="s">
        <v>0</v>
      </c>
      <c r="D5" s="101"/>
      <c r="E5" s="102"/>
    </row>
    <row r="6" spans="1:12" ht="40.15" customHeight="1" x14ac:dyDescent="0.25">
      <c r="A6" s="227"/>
      <c r="B6" s="228"/>
      <c r="C6" s="227"/>
      <c r="D6" s="229"/>
      <c r="E6" s="230"/>
      <c r="F6" s="229"/>
    </row>
    <row r="7" spans="1:12" s="108" customFormat="1" ht="37.5" customHeight="1" thickBot="1" x14ac:dyDescent="0.25">
      <c r="A7" s="231" t="s">
        <v>55</v>
      </c>
      <c r="B7" s="232"/>
      <c r="C7" s="233" t="s">
        <v>56</v>
      </c>
      <c r="D7" s="234"/>
      <c r="E7" s="235" t="s">
        <v>57</v>
      </c>
      <c r="F7" s="234"/>
    </row>
    <row r="8" spans="1:12" x14ac:dyDescent="0.2">
      <c r="D8" s="101"/>
    </row>
    <row r="9" spans="1:12" x14ac:dyDescent="0.2">
      <c r="D9" s="101"/>
    </row>
    <row r="10" spans="1:12" ht="15.75" x14ac:dyDescent="0.2">
      <c r="A10" s="109" t="s">
        <v>58</v>
      </c>
      <c r="D10" s="101"/>
    </row>
    <row r="11" spans="1:12" ht="24.75" customHeight="1" thickBot="1" x14ac:dyDescent="0.3">
      <c r="A11" s="188" t="s">
        <v>83</v>
      </c>
      <c r="B11" s="189"/>
      <c r="C11" s="189"/>
      <c r="D11" s="189"/>
      <c r="E11" s="189"/>
      <c r="F11" s="189"/>
      <c r="G11" s="189"/>
      <c r="H11" s="190"/>
      <c r="I11" s="190"/>
      <c r="J11" s="190"/>
      <c r="K11" s="190"/>
      <c r="L11" s="190"/>
    </row>
    <row r="12" spans="1:12" ht="15.75" thickBot="1" x14ac:dyDescent="0.25">
      <c r="C12" s="238" t="s">
        <v>59</v>
      </c>
      <c r="D12" s="239"/>
      <c r="E12" s="239"/>
      <c r="F12" s="240"/>
    </row>
    <row r="13" spans="1:12" ht="14.45" customHeight="1" x14ac:dyDescent="0.2">
      <c r="A13" s="241" t="s">
        <v>81</v>
      </c>
      <c r="B13" s="244" t="s">
        <v>82</v>
      </c>
      <c r="C13" s="247" t="s">
        <v>60</v>
      </c>
      <c r="D13" s="110"/>
      <c r="E13" s="111" t="s">
        <v>20</v>
      </c>
      <c r="F13" s="112"/>
    </row>
    <row r="14" spans="1:12" ht="28.9" customHeight="1" x14ac:dyDescent="0.25">
      <c r="A14" s="242"/>
      <c r="B14" s="245"/>
      <c r="C14" s="248"/>
      <c r="D14" s="113" t="s">
        <v>17</v>
      </c>
      <c r="E14" s="14" t="s">
        <v>21</v>
      </c>
      <c r="F14" s="14" t="s">
        <v>32</v>
      </c>
      <c r="I14" s="114"/>
    </row>
    <row r="15" spans="1:12" ht="22.5" customHeight="1" x14ac:dyDescent="0.2">
      <c r="A15" s="242"/>
      <c r="B15" s="245"/>
      <c r="C15" s="248"/>
      <c r="D15" s="249"/>
      <c r="E15" s="250" t="s">
        <v>28</v>
      </c>
      <c r="F15" s="115" t="s">
        <v>61</v>
      </c>
    </row>
    <row r="16" spans="1:12" ht="36.75" customHeight="1" thickBot="1" x14ac:dyDescent="0.25">
      <c r="A16" s="243"/>
      <c r="B16" s="246"/>
      <c r="C16" s="116"/>
      <c r="D16" s="203"/>
      <c r="E16" s="251"/>
      <c r="F16" s="117"/>
    </row>
    <row r="17" spans="1:6" ht="18" customHeight="1" x14ac:dyDescent="0.2">
      <c r="A17" s="118" t="s">
        <v>68</v>
      </c>
      <c r="B17" s="118" t="s">
        <v>69</v>
      </c>
      <c r="C17" s="143">
        <v>7620</v>
      </c>
      <c r="D17" s="144">
        <v>1920</v>
      </c>
      <c r="E17" s="145">
        <v>3900</v>
      </c>
      <c r="F17" s="146">
        <v>1800</v>
      </c>
    </row>
    <row r="18" spans="1:6" ht="18" customHeight="1" x14ac:dyDescent="0.2">
      <c r="A18" s="119" t="s">
        <v>68</v>
      </c>
      <c r="B18" s="119" t="s">
        <v>70</v>
      </c>
      <c r="C18" s="147">
        <v>6470</v>
      </c>
      <c r="D18" s="148">
        <v>1520</v>
      </c>
      <c r="E18" s="149">
        <v>3900</v>
      </c>
      <c r="F18" s="150">
        <v>1050</v>
      </c>
    </row>
    <row r="19" spans="1:6" ht="18" customHeight="1" x14ac:dyDescent="0.2">
      <c r="A19" s="119" t="s">
        <v>68</v>
      </c>
      <c r="B19" s="119" t="s">
        <v>71</v>
      </c>
      <c r="C19" s="147">
        <v>7770</v>
      </c>
      <c r="D19" s="121">
        <v>2070</v>
      </c>
      <c r="E19" s="122">
        <v>3900</v>
      </c>
      <c r="F19" s="122">
        <v>1800</v>
      </c>
    </row>
    <row r="20" spans="1:6" ht="18" customHeight="1" x14ac:dyDescent="0.2">
      <c r="A20" s="119" t="s">
        <v>68</v>
      </c>
      <c r="B20" s="119" t="s">
        <v>78</v>
      </c>
      <c r="C20" s="147">
        <v>3120</v>
      </c>
      <c r="D20" s="121">
        <v>2070</v>
      </c>
      <c r="E20" s="122">
        <v>0</v>
      </c>
      <c r="F20" s="122">
        <v>1050</v>
      </c>
    </row>
    <row r="21" spans="1:6" ht="18" customHeight="1" x14ac:dyDescent="0.2">
      <c r="A21" s="119" t="s">
        <v>68</v>
      </c>
      <c r="B21" s="119" t="s">
        <v>79</v>
      </c>
      <c r="C21" s="147">
        <v>4920</v>
      </c>
      <c r="D21" s="121">
        <v>2820</v>
      </c>
      <c r="E21" s="122">
        <v>1050</v>
      </c>
      <c r="F21" s="122">
        <v>1050</v>
      </c>
    </row>
    <row r="22" spans="1:6" ht="18" customHeight="1" x14ac:dyDescent="0.2">
      <c r="A22" s="119" t="s">
        <v>68</v>
      </c>
      <c r="B22" s="119" t="s">
        <v>80</v>
      </c>
      <c r="C22" s="147">
        <v>7070</v>
      </c>
      <c r="D22" s="121">
        <v>1520</v>
      </c>
      <c r="E22" s="122">
        <v>3750</v>
      </c>
      <c r="F22" s="122">
        <v>1800</v>
      </c>
    </row>
    <row r="23" spans="1:6" ht="18" customHeight="1" x14ac:dyDescent="0.2">
      <c r="A23" s="119"/>
      <c r="B23" s="119"/>
      <c r="C23" s="120">
        <v>0</v>
      </c>
      <c r="D23" s="121">
        <v>0</v>
      </c>
      <c r="E23" s="122">
        <v>0</v>
      </c>
      <c r="F23" s="122">
        <v>0</v>
      </c>
    </row>
    <row r="24" spans="1:6" ht="18" customHeight="1" x14ac:dyDescent="0.2">
      <c r="A24" s="119"/>
      <c r="B24" s="119"/>
      <c r="C24" s="120">
        <v>0</v>
      </c>
      <c r="D24" s="121">
        <v>0</v>
      </c>
      <c r="E24" s="122">
        <v>0</v>
      </c>
      <c r="F24" s="122">
        <v>0</v>
      </c>
    </row>
    <row r="25" spans="1:6" ht="18" customHeight="1" x14ac:dyDescent="0.2">
      <c r="A25" s="119"/>
      <c r="B25" s="119"/>
      <c r="C25" s="120">
        <v>0</v>
      </c>
      <c r="D25" s="121">
        <v>0</v>
      </c>
      <c r="E25" s="122">
        <v>0</v>
      </c>
      <c r="F25" s="122">
        <v>0</v>
      </c>
    </row>
    <row r="26" spans="1:6" ht="18" customHeight="1" x14ac:dyDescent="0.2">
      <c r="A26" s="119"/>
      <c r="B26" s="119"/>
      <c r="C26" s="120">
        <v>0</v>
      </c>
      <c r="D26" s="121">
        <v>0</v>
      </c>
      <c r="E26" s="122">
        <v>0</v>
      </c>
      <c r="F26" s="122">
        <v>0</v>
      </c>
    </row>
    <row r="27" spans="1:6" ht="18" customHeight="1" x14ac:dyDescent="0.2">
      <c r="A27" s="119"/>
      <c r="B27" s="119"/>
      <c r="C27" s="120">
        <v>0</v>
      </c>
      <c r="D27" s="121">
        <v>0</v>
      </c>
      <c r="E27" s="122">
        <v>0</v>
      </c>
      <c r="F27" s="122">
        <v>0</v>
      </c>
    </row>
    <row r="28" spans="1:6" ht="18" customHeight="1" x14ac:dyDescent="0.2">
      <c r="A28" s="119"/>
      <c r="B28" s="119"/>
      <c r="C28" s="120">
        <v>0</v>
      </c>
      <c r="D28" s="121">
        <v>0</v>
      </c>
      <c r="E28" s="122">
        <v>0</v>
      </c>
      <c r="F28" s="122">
        <v>0</v>
      </c>
    </row>
    <row r="29" spans="1:6" ht="18" customHeight="1" x14ac:dyDescent="0.2">
      <c r="A29" s="119"/>
      <c r="B29" s="119"/>
      <c r="C29" s="120">
        <v>0</v>
      </c>
      <c r="D29" s="121">
        <v>0</v>
      </c>
      <c r="E29" s="122">
        <v>0</v>
      </c>
      <c r="F29" s="122">
        <v>0</v>
      </c>
    </row>
    <row r="30" spans="1:6" ht="18" customHeight="1" x14ac:dyDescent="0.2">
      <c r="A30" s="119"/>
      <c r="B30" s="119"/>
      <c r="C30" s="120">
        <v>0</v>
      </c>
      <c r="D30" s="121">
        <v>0</v>
      </c>
      <c r="E30" s="122">
        <v>0</v>
      </c>
      <c r="F30" s="122">
        <v>0</v>
      </c>
    </row>
    <row r="31" spans="1:6" ht="18" customHeight="1" x14ac:dyDescent="0.2">
      <c r="A31" s="119"/>
      <c r="B31" s="119"/>
      <c r="C31" s="120">
        <v>0</v>
      </c>
      <c r="D31" s="121">
        <v>0</v>
      </c>
      <c r="E31" s="122">
        <v>0</v>
      </c>
      <c r="F31" s="122">
        <v>0</v>
      </c>
    </row>
    <row r="32" spans="1:6" ht="18" customHeight="1" x14ac:dyDescent="0.2">
      <c r="A32" s="119"/>
      <c r="B32" s="119"/>
      <c r="C32" s="120">
        <v>0</v>
      </c>
      <c r="D32" s="121">
        <v>0</v>
      </c>
      <c r="E32" s="122">
        <v>0</v>
      </c>
      <c r="F32" s="122">
        <v>0</v>
      </c>
    </row>
    <row r="33" spans="1:6" ht="18" customHeight="1" x14ac:dyDescent="0.2">
      <c r="A33" s="119"/>
      <c r="B33" s="119"/>
      <c r="C33" s="120">
        <v>0</v>
      </c>
      <c r="D33" s="121">
        <v>0</v>
      </c>
      <c r="E33" s="122">
        <v>0</v>
      </c>
      <c r="F33" s="122">
        <v>0</v>
      </c>
    </row>
    <row r="34" spans="1:6" ht="18" customHeight="1" x14ac:dyDescent="0.2">
      <c r="A34" s="119"/>
      <c r="B34" s="119"/>
      <c r="C34" s="120">
        <v>0</v>
      </c>
      <c r="D34" s="121">
        <v>0</v>
      </c>
      <c r="E34" s="122">
        <v>0</v>
      </c>
      <c r="F34" s="122">
        <v>0</v>
      </c>
    </row>
    <row r="35" spans="1:6" ht="18" customHeight="1" x14ac:dyDescent="0.2">
      <c r="A35" s="119"/>
      <c r="B35" s="119"/>
      <c r="C35" s="120">
        <v>0</v>
      </c>
      <c r="D35" s="121">
        <v>0</v>
      </c>
      <c r="E35" s="122">
        <v>0</v>
      </c>
      <c r="F35" s="122">
        <v>0</v>
      </c>
    </row>
    <row r="36" spans="1:6" ht="18" customHeight="1" x14ac:dyDescent="0.2">
      <c r="A36" s="119"/>
      <c r="B36" s="119"/>
      <c r="C36" s="120">
        <v>0</v>
      </c>
      <c r="D36" s="121">
        <v>0</v>
      </c>
      <c r="E36" s="122">
        <v>0</v>
      </c>
      <c r="F36" s="122">
        <v>0</v>
      </c>
    </row>
    <row r="37" spans="1:6" ht="18" customHeight="1" x14ac:dyDescent="0.2">
      <c r="A37" s="119"/>
      <c r="B37" s="119"/>
      <c r="C37" s="120">
        <v>0</v>
      </c>
      <c r="D37" s="121">
        <v>0</v>
      </c>
      <c r="E37" s="122">
        <v>0</v>
      </c>
      <c r="F37" s="122">
        <v>0</v>
      </c>
    </row>
    <row r="38" spans="1:6" ht="18" customHeight="1" x14ac:dyDescent="0.2">
      <c r="A38" s="119"/>
      <c r="B38" s="119"/>
      <c r="C38" s="120">
        <v>0</v>
      </c>
      <c r="D38" s="121">
        <v>0</v>
      </c>
      <c r="E38" s="122">
        <v>0</v>
      </c>
      <c r="F38" s="122">
        <v>0</v>
      </c>
    </row>
    <row r="39" spans="1:6" ht="18" customHeight="1" x14ac:dyDescent="0.2">
      <c r="A39" s="119"/>
      <c r="B39" s="119"/>
      <c r="C39" s="120">
        <v>0</v>
      </c>
      <c r="D39" s="121">
        <v>0</v>
      </c>
      <c r="E39" s="122">
        <v>0</v>
      </c>
      <c r="F39" s="122">
        <v>0</v>
      </c>
    </row>
    <row r="40" spans="1:6" ht="18" customHeight="1" x14ac:dyDescent="0.2">
      <c r="A40" s="119"/>
      <c r="B40" s="119"/>
      <c r="C40" s="120">
        <v>0</v>
      </c>
      <c r="D40" s="121">
        <v>0</v>
      </c>
      <c r="E40" s="122">
        <v>0</v>
      </c>
      <c r="F40" s="122">
        <v>0</v>
      </c>
    </row>
    <row r="41" spans="1:6" ht="18" customHeight="1" x14ac:dyDescent="0.2">
      <c r="A41" s="119"/>
      <c r="B41" s="119"/>
      <c r="C41" s="120">
        <v>0</v>
      </c>
      <c r="D41" s="121">
        <v>0</v>
      </c>
      <c r="E41" s="122">
        <v>0</v>
      </c>
      <c r="F41" s="122">
        <v>0</v>
      </c>
    </row>
    <row r="42" spans="1:6" ht="18" customHeight="1" x14ac:dyDescent="0.2">
      <c r="A42" s="119"/>
      <c r="B42" s="119"/>
      <c r="C42" s="120">
        <v>0</v>
      </c>
      <c r="D42" s="121">
        <v>0</v>
      </c>
      <c r="E42" s="122">
        <v>0</v>
      </c>
      <c r="F42" s="122">
        <v>0</v>
      </c>
    </row>
    <row r="43" spans="1:6" ht="18" customHeight="1" x14ac:dyDescent="0.2">
      <c r="A43" s="119"/>
      <c r="B43" s="119"/>
      <c r="C43" s="120">
        <v>0</v>
      </c>
      <c r="D43" s="121">
        <v>0</v>
      </c>
      <c r="E43" s="122">
        <v>0</v>
      </c>
      <c r="F43" s="122">
        <v>0</v>
      </c>
    </row>
    <row r="44" spans="1:6" ht="18" customHeight="1" x14ac:dyDescent="0.2">
      <c r="A44" s="119"/>
      <c r="B44" s="119"/>
      <c r="C44" s="120">
        <v>0</v>
      </c>
      <c r="D44" s="121">
        <v>0</v>
      </c>
      <c r="E44" s="122">
        <v>0</v>
      </c>
      <c r="F44" s="122">
        <v>0</v>
      </c>
    </row>
    <row r="45" spans="1:6" ht="18" customHeight="1" x14ac:dyDescent="0.2">
      <c r="A45" s="119"/>
      <c r="B45" s="119"/>
      <c r="C45" s="120">
        <v>0</v>
      </c>
      <c r="D45" s="121">
        <v>0</v>
      </c>
      <c r="E45" s="122">
        <v>0</v>
      </c>
      <c r="F45" s="122">
        <v>0</v>
      </c>
    </row>
    <row r="46" spans="1:6" ht="18" customHeight="1" x14ac:dyDescent="0.2">
      <c r="A46" s="119"/>
      <c r="B46" s="119"/>
      <c r="C46" s="120">
        <v>0</v>
      </c>
      <c r="D46" s="121">
        <v>0</v>
      </c>
      <c r="E46" s="122">
        <v>0</v>
      </c>
      <c r="F46" s="122">
        <v>0</v>
      </c>
    </row>
    <row r="47" spans="1:6" ht="18" customHeight="1" x14ac:dyDescent="0.2">
      <c r="A47" s="119"/>
      <c r="B47" s="119"/>
      <c r="C47" s="120">
        <v>0</v>
      </c>
      <c r="D47" s="121">
        <v>0</v>
      </c>
      <c r="E47" s="122">
        <v>0</v>
      </c>
      <c r="F47" s="122">
        <v>0</v>
      </c>
    </row>
    <row r="48" spans="1:6" ht="18" customHeight="1" x14ac:dyDescent="0.2">
      <c r="A48" s="119"/>
      <c r="B48" s="119"/>
      <c r="C48" s="120">
        <v>0</v>
      </c>
      <c r="D48" s="121">
        <v>0</v>
      </c>
      <c r="E48" s="122">
        <v>0</v>
      </c>
      <c r="F48" s="122">
        <v>0</v>
      </c>
    </row>
    <row r="49" spans="1:6" ht="18" customHeight="1" x14ac:dyDescent="0.2">
      <c r="A49" s="119"/>
      <c r="B49" s="119"/>
      <c r="C49" s="120">
        <v>0</v>
      </c>
      <c r="D49" s="121">
        <v>0</v>
      </c>
      <c r="E49" s="122">
        <v>0</v>
      </c>
      <c r="F49" s="122">
        <v>0</v>
      </c>
    </row>
    <row r="50" spans="1:6" ht="18" customHeight="1" x14ac:dyDescent="0.2">
      <c r="A50" s="119"/>
      <c r="B50" s="119"/>
      <c r="C50" s="120">
        <v>0</v>
      </c>
      <c r="D50" s="121">
        <v>0</v>
      </c>
      <c r="E50" s="122">
        <v>0</v>
      </c>
      <c r="F50" s="122">
        <v>0</v>
      </c>
    </row>
    <row r="51" spans="1:6" ht="18" customHeight="1" x14ac:dyDescent="0.2">
      <c r="A51" s="119"/>
      <c r="B51" s="119"/>
      <c r="C51" s="120">
        <v>0</v>
      </c>
      <c r="D51" s="121">
        <v>0</v>
      </c>
      <c r="E51" s="122">
        <v>0</v>
      </c>
      <c r="F51" s="122">
        <v>0</v>
      </c>
    </row>
    <row r="52" spans="1:6" ht="18" customHeight="1" x14ac:dyDescent="0.2">
      <c r="A52" s="119"/>
      <c r="B52" s="119"/>
      <c r="C52" s="120">
        <v>0</v>
      </c>
      <c r="D52" s="121">
        <v>0</v>
      </c>
      <c r="E52" s="122">
        <v>0</v>
      </c>
      <c r="F52" s="122">
        <v>0</v>
      </c>
    </row>
    <row r="53" spans="1:6" ht="18" customHeight="1" x14ac:dyDescent="0.2">
      <c r="A53" s="119"/>
      <c r="B53" s="119"/>
      <c r="C53" s="120">
        <v>0</v>
      </c>
      <c r="D53" s="121">
        <v>0</v>
      </c>
      <c r="E53" s="122">
        <v>0</v>
      </c>
      <c r="F53" s="122">
        <v>0</v>
      </c>
    </row>
    <row r="54" spans="1:6" ht="18" customHeight="1" x14ac:dyDescent="0.2">
      <c r="A54" s="119"/>
      <c r="B54" s="119"/>
      <c r="C54" s="120">
        <v>0</v>
      </c>
      <c r="D54" s="121">
        <v>0</v>
      </c>
      <c r="E54" s="122">
        <v>0</v>
      </c>
      <c r="F54" s="122">
        <v>0</v>
      </c>
    </row>
    <row r="55" spans="1:6" ht="18" customHeight="1" x14ac:dyDescent="0.2">
      <c r="A55" s="119"/>
      <c r="B55" s="119"/>
      <c r="C55" s="120">
        <v>0</v>
      </c>
      <c r="D55" s="121">
        <v>0</v>
      </c>
      <c r="E55" s="122">
        <v>0</v>
      </c>
      <c r="F55" s="122">
        <v>0</v>
      </c>
    </row>
    <row r="56" spans="1:6" ht="18" customHeight="1" x14ac:dyDescent="0.2">
      <c r="A56" s="119"/>
      <c r="B56" s="119"/>
      <c r="C56" s="120">
        <v>0</v>
      </c>
      <c r="D56" s="121">
        <v>0</v>
      </c>
      <c r="E56" s="122">
        <v>0</v>
      </c>
      <c r="F56" s="122">
        <v>0</v>
      </c>
    </row>
    <row r="57" spans="1:6" ht="18" customHeight="1" x14ac:dyDescent="0.2">
      <c r="A57" s="119"/>
      <c r="B57" s="119"/>
      <c r="C57" s="120">
        <v>0</v>
      </c>
      <c r="D57" s="121">
        <v>0</v>
      </c>
      <c r="E57" s="122">
        <v>0</v>
      </c>
      <c r="F57" s="122">
        <v>0</v>
      </c>
    </row>
    <row r="58" spans="1:6" ht="18" customHeight="1" x14ac:dyDescent="0.2">
      <c r="A58" s="119"/>
      <c r="B58" s="119"/>
      <c r="C58" s="120">
        <v>0</v>
      </c>
      <c r="D58" s="121">
        <v>0</v>
      </c>
      <c r="E58" s="122">
        <v>0</v>
      </c>
      <c r="F58" s="122">
        <v>0</v>
      </c>
    </row>
    <row r="59" spans="1:6" ht="18" customHeight="1" thickBot="1" x14ac:dyDescent="0.25">
      <c r="A59" s="123"/>
      <c r="B59" s="123"/>
      <c r="C59" s="124">
        <v>0</v>
      </c>
      <c r="D59" s="125">
        <v>0</v>
      </c>
      <c r="E59" s="126">
        <v>0</v>
      </c>
      <c r="F59" s="126">
        <v>0</v>
      </c>
    </row>
    <row r="60" spans="1:6" ht="15.75" thickBot="1" x14ac:dyDescent="0.25">
      <c r="A60" s="127" t="s">
        <v>62</v>
      </c>
      <c r="B60" s="128"/>
      <c r="C60" s="129">
        <f>SUM(C17:C59)</f>
        <v>36970</v>
      </c>
      <c r="D60" s="130">
        <f>SUM(D17:D59)</f>
        <v>11920</v>
      </c>
      <c r="E60" s="131">
        <f>SUM(E17:E59)</f>
        <v>16500</v>
      </c>
      <c r="F60" s="131">
        <f>SUM(F17:F59)</f>
        <v>8550</v>
      </c>
    </row>
    <row r="61" spans="1:6" x14ac:dyDescent="0.2">
      <c r="A61" s="107"/>
    </row>
    <row r="62" spans="1:6" ht="20.25" customHeight="1" x14ac:dyDescent="0.2">
      <c r="A62" s="236"/>
      <c r="B62" s="236"/>
      <c r="C62" s="236"/>
      <c r="D62" s="236"/>
    </row>
    <row r="63" spans="1:6" ht="32.1" customHeight="1" x14ac:dyDescent="0.2">
      <c r="A63" s="237"/>
      <c r="B63" s="237"/>
      <c r="C63" s="237"/>
      <c r="D63" s="237"/>
    </row>
    <row r="64" spans="1:6" ht="15.75" x14ac:dyDescent="0.2">
      <c r="A64" s="109"/>
    </row>
    <row r="65" spans="1:2" x14ac:dyDescent="0.2">
      <c r="A65" s="132"/>
    </row>
    <row r="66" spans="1:2" x14ac:dyDescent="0.2">
      <c r="A66" s="101" t="s">
        <v>63</v>
      </c>
      <c r="B66" s="101" t="s">
        <v>64</v>
      </c>
    </row>
    <row r="67" spans="1:2" x14ac:dyDescent="0.2">
      <c r="A67" s="101" t="s">
        <v>65</v>
      </c>
      <c r="B67" s="107" t="s">
        <v>66</v>
      </c>
    </row>
    <row r="68" spans="1:2" x14ac:dyDescent="0.2">
      <c r="B68" s="107" t="s">
        <v>67</v>
      </c>
    </row>
  </sheetData>
  <mergeCells count="15">
    <mergeCell ref="A62:D62"/>
    <mergeCell ref="A63:D63"/>
    <mergeCell ref="C12:F12"/>
    <mergeCell ref="A13:A16"/>
    <mergeCell ref="B13:B16"/>
    <mergeCell ref="C13:C15"/>
    <mergeCell ref="D15:D16"/>
    <mergeCell ref="E15:E16"/>
    <mergeCell ref="A11:L11"/>
    <mergeCell ref="A6:B6"/>
    <mergeCell ref="C6:D6"/>
    <mergeCell ref="E6:F6"/>
    <mergeCell ref="A7:B7"/>
    <mergeCell ref="C7:D7"/>
    <mergeCell ref="E7:F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Anlage 1</vt:lpstr>
      <vt:lpstr>Anlage 2</vt:lpstr>
    </vt:vector>
  </TitlesOfParts>
  <Company>LVwA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Mieth, Ines</dc:creator>
  <cp:lastModifiedBy>Mieth, Ines</cp:lastModifiedBy>
  <cp:lastPrinted>2024-02-22T08:55:45Z</cp:lastPrinted>
  <dcterms:created xsi:type="dcterms:W3CDTF">2014-10-23T12:02:46Z</dcterms:created>
  <dcterms:modified xsi:type="dcterms:W3CDTF">2024-02-22T08:56:06Z</dcterms:modified>
</cp:coreProperties>
</file>